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Piping" sheetId="1" r:id="rId1"/>
    <sheet name="Drumming" sheetId="2" r:id="rId2"/>
    <sheet name="Pipe Band" sheetId="3" r:id="rId3"/>
    <sheet name="Aggregate Placing" sheetId="4" state="hidden" r:id="rId4"/>
    <sheet name="Aggregate Winners" sheetId="5" state="hidden" r:id="rId5"/>
  </sheets>
  <definedNames>
    <definedName name="_xlnm._FilterDatabase" localSheetId="0" hidden="1">Piping!$A$21:$U$35</definedName>
    <definedName name="_xlnm.Print_Area" localSheetId="1">Drumming!$A$1:$S$98</definedName>
    <definedName name="_xlnm.Print_Area" localSheetId="0">Piping!$A$1:$U$140</definedName>
    <definedName name="_xlnm.Print_Titles" localSheetId="1">Drumming!$1:$1</definedName>
    <definedName name="_xlnm.Print_Titles" localSheetId="2">'Pipe Band'!$1:$1</definedName>
    <definedName name="_xlnm.Print_Titles" localSheetId="0">Piping!$1:$1</definedName>
  </definedNames>
  <calcPr calcId="145621"/>
  <fileRecoveryPr repairLoad="1"/>
</workbook>
</file>

<file path=xl/calcChain.xml><?xml version="1.0" encoding="utf-8"?>
<calcChain xmlns="http://schemas.openxmlformats.org/spreadsheetml/2006/main">
  <c r="B38" i="3" l="1"/>
  <c r="B68" i="1"/>
  <c r="B69" i="1"/>
  <c r="B70" i="1"/>
  <c r="B87" i="1"/>
  <c r="R87" i="1" s="1"/>
  <c r="B13" i="1"/>
  <c r="B11" i="1"/>
  <c r="B93" i="2" l="1"/>
  <c r="B15" i="2" l="1"/>
  <c r="B13" i="2"/>
  <c r="B105" i="1"/>
  <c r="B46" i="1"/>
  <c r="R46" i="1" s="1"/>
  <c r="B48" i="1"/>
  <c r="R48" i="1" s="1"/>
  <c r="B18" i="1"/>
  <c r="B14" i="1"/>
  <c r="B9" i="1"/>
  <c r="B6" i="1"/>
  <c r="B57" i="2"/>
  <c r="B56" i="2"/>
  <c r="B8" i="2"/>
  <c r="B5" i="2"/>
  <c r="B7" i="2"/>
  <c r="B45" i="2"/>
  <c r="B123" i="1"/>
  <c r="B17" i="1"/>
  <c r="B8" i="1"/>
  <c r="B16" i="1"/>
  <c r="B10" i="1"/>
  <c r="B15" i="1"/>
  <c r="B7" i="1"/>
  <c r="B27" i="1"/>
  <c r="B71" i="1"/>
  <c r="R71" i="1" s="1"/>
  <c r="B72" i="1"/>
  <c r="R72" i="1" s="1"/>
  <c r="B92" i="2" l="1"/>
  <c r="B62" i="2"/>
  <c r="B117" i="1"/>
  <c r="B104" i="1"/>
  <c r="B108" i="1"/>
  <c r="B106" i="1"/>
  <c r="B102" i="1"/>
  <c r="B22" i="1"/>
  <c r="B29" i="1"/>
  <c r="B28" i="1"/>
  <c r="B25" i="1"/>
  <c r="B33" i="1"/>
  <c r="B54" i="1"/>
  <c r="B42" i="1"/>
  <c r="R42" i="1" s="1"/>
  <c r="B39" i="1"/>
  <c r="R39" i="1" s="1"/>
  <c r="B38" i="1"/>
  <c r="B47" i="1"/>
  <c r="R47" i="1" s="1"/>
  <c r="B73" i="1"/>
  <c r="R73" i="1" s="1"/>
  <c r="B88" i="1"/>
  <c r="R88" i="1" s="1"/>
  <c r="B89" i="1"/>
  <c r="R89" i="1" s="1"/>
  <c r="B34" i="1" l="1"/>
  <c r="B24" i="1"/>
  <c r="B12" i="3"/>
  <c r="B13" i="3"/>
  <c r="B14" i="3"/>
  <c r="B18" i="3"/>
  <c r="B19" i="3"/>
  <c r="B24" i="3"/>
  <c r="B25" i="3"/>
  <c r="B31" i="3"/>
  <c r="B32" i="3"/>
  <c r="B33" i="3"/>
  <c r="B35" i="3"/>
  <c r="B36" i="3"/>
  <c r="B34" i="3"/>
  <c r="B37" i="3"/>
  <c r="B42" i="3"/>
  <c r="B43" i="3"/>
  <c r="B6" i="2"/>
  <c r="B16" i="2"/>
  <c r="B14" i="2"/>
  <c r="B12" i="2"/>
  <c r="B20" i="2"/>
  <c r="B21" i="2"/>
  <c r="B22" i="2"/>
  <c r="B26" i="2"/>
  <c r="B27" i="2"/>
  <c r="B28" i="2"/>
  <c r="B32" i="2"/>
  <c r="B33" i="2"/>
  <c r="B34" i="2"/>
  <c r="B38" i="2"/>
  <c r="B39" i="2"/>
  <c r="B40" i="2"/>
  <c r="B44" i="2"/>
  <c r="B46" i="2"/>
  <c r="B47" i="2"/>
  <c r="B61" i="2"/>
  <c r="B65" i="2"/>
  <c r="B63" i="2"/>
  <c r="B64" i="2"/>
  <c r="B74" i="2"/>
  <c r="B75" i="2"/>
  <c r="B79" i="2"/>
  <c r="B80" i="2"/>
  <c r="B81" i="2"/>
  <c r="B89" i="2"/>
  <c r="B90" i="2"/>
  <c r="B97" i="2"/>
  <c r="B98" i="2"/>
  <c r="B12" i="1"/>
  <c r="R38" i="1"/>
  <c r="B43" i="1"/>
  <c r="R43" i="1" s="1"/>
  <c r="B44" i="1"/>
  <c r="R44" i="1" s="1"/>
  <c r="B32" i="1"/>
  <c r="B26" i="1"/>
  <c r="B31" i="1"/>
  <c r="B30" i="1"/>
  <c r="B23" i="1"/>
  <c r="B61" i="1"/>
  <c r="R61" i="1" s="1"/>
  <c r="B58" i="1"/>
  <c r="R58" i="1" s="1"/>
  <c r="B40" i="1"/>
  <c r="R40" i="1" s="1"/>
  <c r="B41" i="1"/>
  <c r="R41" i="1" s="1"/>
  <c r="B45" i="1"/>
  <c r="R45" i="1" s="1"/>
  <c r="B52" i="1"/>
  <c r="R52" i="1" s="1"/>
  <c r="B51" i="1"/>
  <c r="R51" i="1" s="1"/>
  <c r="B50" i="1"/>
  <c r="R50" i="1" s="1"/>
  <c r="B53" i="1"/>
  <c r="R53" i="1" s="1"/>
  <c r="B49" i="1"/>
  <c r="R49" i="1" s="1"/>
  <c r="R70" i="1"/>
  <c r="B67" i="1"/>
  <c r="R67" i="1" s="1"/>
  <c r="B59" i="1"/>
  <c r="R59" i="1" s="1"/>
  <c r="B60" i="1"/>
  <c r="R60" i="1" s="1"/>
  <c r="B62" i="1"/>
  <c r="R62" i="1" s="1"/>
  <c r="R68" i="1"/>
  <c r="R69" i="1"/>
  <c r="B74" i="1"/>
  <c r="R74" i="1" s="1"/>
  <c r="B79" i="1"/>
  <c r="R79" i="1" s="1"/>
  <c r="B80" i="1"/>
  <c r="R80" i="1" s="1"/>
  <c r="B81" i="1"/>
  <c r="R81" i="1" s="1"/>
  <c r="B82" i="1"/>
  <c r="R82" i="1" s="1"/>
  <c r="B86" i="1"/>
  <c r="R86" i="1" s="1"/>
  <c r="B90" i="1"/>
  <c r="R90" i="1" s="1"/>
  <c r="B96" i="1"/>
  <c r="B103" i="1"/>
  <c r="B110" i="1"/>
  <c r="B107" i="1"/>
  <c r="B111" i="1"/>
  <c r="B109" i="1"/>
  <c r="B116" i="1"/>
  <c r="B115" i="1"/>
  <c r="B118" i="1"/>
  <c r="B122" i="1"/>
  <c r="B124" i="1"/>
  <c r="B128" i="1"/>
  <c r="B129" i="1"/>
  <c r="B130" i="1"/>
  <c r="B131" i="1"/>
  <c r="B132" i="1"/>
  <c r="B133" i="1"/>
  <c r="B134" i="1"/>
  <c r="B138" i="1"/>
</calcChain>
</file>

<file path=xl/sharedStrings.xml><?xml version="1.0" encoding="utf-8"?>
<sst xmlns="http://schemas.openxmlformats.org/spreadsheetml/2006/main" count="834" uniqueCount="230">
  <si>
    <t>Chanter</t>
  </si>
  <si>
    <t>Name</t>
  </si>
  <si>
    <t>Event</t>
  </si>
  <si>
    <t>Total</t>
  </si>
  <si>
    <t>OL1</t>
  </si>
  <si>
    <t>OL2</t>
  </si>
  <si>
    <t>Grade V Piping</t>
  </si>
  <si>
    <t>Grade IV Piping</t>
  </si>
  <si>
    <t>Grade III Piping</t>
  </si>
  <si>
    <t>Grade II Piping</t>
  </si>
  <si>
    <t>Grade I Piping</t>
  </si>
  <si>
    <t>Professional Piping</t>
  </si>
  <si>
    <t>Adult</t>
  </si>
  <si>
    <t>Grade IV Piobaireachd</t>
  </si>
  <si>
    <t>Grade III Piobaireachd</t>
  </si>
  <si>
    <t>Grade II Piobaireachd</t>
  </si>
  <si>
    <t>Grade 1 Piobaireachd</t>
  </si>
  <si>
    <t>Professional Piobaireachd</t>
  </si>
  <si>
    <t>Drum Pad</t>
  </si>
  <si>
    <t>RD1</t>
  </si>
  <si>
    <t>RD2</t>
  </si>
  <si>
    <t>EL1</t>
  </si>
  <si>
    <t>EL2</t>
  </si>
  <si>
    <t>FE1</t>
  </si>
  <si>
    <t>FE2</t>
  </si>
  <si>
    <t>CAL1</t>
  </si>
  <si>
    <t>CAL2</t>
  </si>
  <si>
    <t>CAN1</t>
  </si>
  <si>
    <t>CAN2</t>
  </si>
  <si>
    <t>Combined</t>
  </si>
  <si>
    <t>Grade V Snare</t>
  </si>
  <si>
    <t>Grade IV Snare</t>
  </si>
  <si>
    <t>Grade III Snare</t>
  </si>
  <si>
    <t>Grade II Snare</t>
  </si>
  <si>
    <t>Grade I Snare</t>
  </si>
  <si>
    <t>Professional Snare</t>
  </si>
  <si>
    <t>Adult Snare</t>
  </si>
  <si>
    <t>Grade III Tenor</t>
  </si>
  <si>
    <t>Grade II Tenor</t>
  </si>
  <si>
    <t>Grade I Tenor</t>
  </si>
  <si>
    <t>Professional Tenor</t>
  </si>
  <si>
    <t>Junior Bass</t>
  </si>
  <si>
    <t>Senior Bass</t>
  </si>
  <si>
    <t>Adult Tenor</t>
  </si>
  <si>
    <t>Gail Runge</t>
  </si>
  <si>
    <t>Grade I</t>
  </si>
  <si>
    <t>Grade II</t>
  </si>
  <si>
    <t>Grade III</t>
  </si>
  <si>
    <t>Grade IV</t>
  </si>
  <si>
    <t>Grade V</t>
  </si>
  <si>
    <t>Junior Quartet</t>
  </si>
  <si>
    <t>Senior Quartet</t>
  </si>
  <si>
    <t>Junior Fanfare</t>
  </si>
  <si>
    <t>Senior Fanfare</t>
  </si>
  <si>
    <t>Novice Drum Major</t>
  </si>
  <si>
    <t>Professional Drum Major</t>
  </si>
  <si>
    <t>Ross Barker</t>
  </si>
  <si>
    <t>Don Maxwell</t>
  </si>
  <si>
    <t>Kathy Rae</t>
  </si>
  <si>
    <t>Meghan Maxwell</t>
  </si>
  <si>
    <t>Kiara Rivers</t>
  </si>
  <si>
    <t>Callum Bates</t>
  </si>
  <si>
    <t>Jason Sjostrom</t>
  </si>
  <si>
    <t>Geoffrey Marner</t>
  </si>
  <si>
    <t>Keigan Elliott</t>
  </si>
  <si>
    <t>Aidan Ross</t>
  </si>
  <si>
    <t>Colton Benusic</t>
  </si>
  <si>
    <t>Patrick MacIntyre</t>
  </si>
  <si>
    <t>Stewart Smith</t>
  </si>
  <si>
    <t>Campbell Britton</t>
  </si>
  <si>
    <t>Luke Sjostrom</t>
  </si>
  <si>
    <t>Reid Lucas</t>
  </si>
  <si>
    <t>Jan-Simon Stahnisch</t>
  </si>
  <si>
    <t>Edmonton Youth Pipe Band</t>
  </si>
  <si>
    <t>Edmonton &amp; District Pipe Band Gr IV</t>
  </si>
  <si>
    <t>78th Fraser Highlanders</t>
  </si>
  <si>
    <t>Alberta Firefighters Pipe Band</t>
  </si>
  <si>
    <t>Scottish Tradition School of Piping</t>
  </si>
  <si>
    <t>Rocky Mountain Pipe Band</t>
  </si>
  <si>
    <t>Ogden Legion Pipe Band Gr V</t>
  </si>
  <si>
    <t>Elizabeth Shaw</t>
  </si>
  <si>
    <t>FHG1</t>
  </si>
  <si>
    <t>FHG2</t>
  </si>
  <si>
    <t>North Stratton Pipe Band</t>
  </si>
  <si>
    <t>Frank Wilkie</t>
  </si>
  <si>
    <t>Ewan Rocque</t>
  </si>
  <si>
    <t>Eveline Marshall</t>
  </si>
  <si>
    <t>Piob</t>
  </si>
  <si>
    <t>Erik Landriault</t>
  </si>
  <si>
    <t>Ian Kirby</t>
  </si>
  <si>
    <t>Aggregate Placing</t>
  </si>
  <si>
    <t>Piping</t>
  </si>
  <si>
    <t>Professional</t>
  </si>
  <si>
    <t>Drumming - Side</t>
  </si>
  <si>
    <t>Drumming - Tenor</t>
  </si>
  <si>
    <t>Drumming - Bass</t>
  </si>
  <si>
    <t>Light</t>
  </si>
  <si>
    <t>PIPING</t>
  </si>
  <si>
    <t>NOVICE CHANTER:</t>
  </si>
  <si>
    <t>GRADE 5:</t>
  </si>
  <si>
    <t>GRADE 4 LIGHT MUSIC:</t>
  </si>
  <si>
    <t>GRADE 4 PIOBAIREACHD:</t>
  </si>
  <si>
    <t>GRADE 4 COMBINED:</t>
  </si>
  <si>
    <t>GRADE 3 LIGHT MUSIC:</t>
  </si>
  <si>
    <t>GRADE 3 PIOBAIREACHD:</t>
  </si>
  <si>
    <t>GRADE 3 COMBINED:</t>
  </si>
  <si>
    <t>GRADE 2 LIGHT MUSIC:</t>
  </si>
  <si>
    <t>GRADE 2 PIOBAIREACHD:</t>
  </si>
  <si>
    <t>GRADE 2 COMBINED:</t>
  </si>
  <si>
    <t>GRADE 1 LIGHT MUSIC:</t>
  </si>
  <si>
    <t>GRADE 1 PIOBAIREACHD:</t>
  </si>
  <si>
    <t>GRADE 1 COMBINED</t>
  </si>
  <si>
    <t>PROFESSIONAL LIGHT MUSIC:</t>
  </si>
  <si>
    <t>PROFESSIONAL PIOBAIREACHD:</t>
  </si>
  <si>
    <t>PROFESSIONAL COMBINED:</t>
  </si>
  <si>
    <t>ADULT CLUB</t>
  </si>
  <si>
    <t>DRUMMING</t>
  </si>
  <si>
    <t>DRUM PAD:</t>
  </si>
  <si>
    <t>GRADE 5 SIDE:</t>
  </si>
  <si>
    <t>GRADE 4 SIDE:</t>
  </si>
  <si>
    <t>GRADE 3 SIDE:</t>
  </si>
  <si>
    <t>GRADE 2 SIDE:</t>
  </si>
  <si>
    <t>GRADE 1 SIDE:</t>
  </si>
  <si>
    <t>PROFESSIONAL SIDE:</t>
  </si>
  <si>
    <t>GRADE 3 TENOR:</t>
  </si>
  <si>
    <t>GRADE 2 TENOR:</t>
  </si>
  <si>
    <t>PROFESSIONAL TENOR:</t>
  </si>
  <si>
    <t>BANDS</t>
  </si>
  <si>
    <t>GRADE 4:</t>
  </si>
  <si>
    <t>GRADE 3:</t>
  </si>
  <si>
    <t>GRADE 2:</t>
  </si>
  <si>
    <t>JUNIOR QUARTET:</t>
  </si>
  <si>
    <t xml:space="preserve">Adult Club </t>
  </si>
  <si>
    <t>GRADE 1 TENOR</t>
  </si>
  <si>
    <t>QUARTETS</t>
  </si>
  <si>
    <t>JR BASS</t>
  </si>
  <si>
    <t>Above Grade</t>
  </si>
  <si>
    <t>Bottom Half</t>
  </si>
  <si>
    <t>Top Half</t>
  </si>
  <si>
    <t>1st</t>
  </si>
  <si>
    <t>2nd</t>
  </si>
  <si>
    <t>3rd</t>
  </si>
  <si>
    <t>4th</t>
  </si>
  <si>
    <t>6th</t>
  </si>
  <si>
    <t>Thomas Farquharson</t>
  </si>
  <si>
    <t>Mike Marshall</t>
  </si>
  <si>
    <t>Clara Aellen</t>
  </si>
  <si>
    <t>Adrian Guy</t>
  </si>
  <si>
    <t>Liam O'Hara</t>
  </si>
  <si>
    <t>Calgary Police Service Pipe Band</t>
  </si>
  <si>
    <t>Grande Prairie &amp; District Pipe Band</t>
  </si>
  <si>
    <t>Clan MacNaughton Pipe Band</t>
  </si>
  <si>
    <t>Thomas Bruce\</t>
  </si>
  <si>
    <t>Don Noakes</t>
  </si>
  <si>
    <t>Sinead Ho</t>
  </si>
  <si>
    <t>Jonas Bystrom</t>
  </si>
  <si>
    <t>Drum Major</t>
  </si>
  <si>
    <t>Anna Schubert</t>
  </si>
  <si>
    <t>Paul Saunders</t>
  </si>
  <si>
    <t>Greer Britton</t>
  </si>
  <si>
    <t>Gene Rawe</t>
  </si>
  <si>
    <t>Jesse Robson</t>
  </si>
  <si>
    <t>Lucas LaGrange</t>
  </si>
  <si>
    <t>Bryn Chambers</t>
  </si>
  <si>
    <t>Erin Allen</t>
  </si>
  <si>
    <t>2017 ALBERTA AGGREGATE AWARD WINNERS</t>
  </si>
  <si>
    <t>Celeste Preza</t>
  </si>
  <si>
    <t>Tammy Conacher</t>
  </si>
  <si>
    <t>Kristina Farrell</t>
  </si>
  <si>
    <t>Lawson Schubert</t>
  </si>
  <si>
    <t>Jesse Callender</t>
  </si>
  <si>
    <t>Drew Hale</t>
  </si>
  <si>
    <t>5th</t>
  </si>
  <si>
    <t>PIPING - 2018 ASPD PROVINCIAL AGGREGATE STANDINGS</t>
  </si>
  <si>
    <t>Brandon Summers</t>
  </si>
  <si>
    <t>Brandon Paton</t>
  </si>
  <si>
    <t>Cameron Rose</t>
  </si>
  <si>
    <t>Jim Whitehouse</t>
  </si>
  <si>
    <t>Eric Knight</t>
  </si>
  <si>
    <t>Elenie Medland</t>
  </si>
  <si>
    <t>Michael O'Sullivan</t>
  </si>
  <si>
    <t>Liam Schultz</t>
  </si>
  <si>
    <t>Madeleine Paulhus</t>
  </si>
  <si>
    <t>Keaton Baines</t>
  </si>
  <si>
    <t>Laura Stott</t>
  </si>
  <si>
    <t>Ethan DesChamps</t>
  </si>
  <si>
    <t>John Navarette</t>
  </si>
  <si>
    <t>Amber Golhar</t>
  </si>
  <si>
    <t>Kathleen Laurence</t>
  </si>
  <si>
    <t>Johan Binmore</t>
  </si>
  <si>
    <t>Elizabeth Laurence</t>
  </si>
  <si>
    <t>Devon Snelling</t>
  </si>
  <si>
    <t>Honey Pell</t>
  </si>
  <si>
    <t>0LPB</t>
  </si>
  <si>
    <t xml:space="preserve"> </t>
  </si>
  <si>
    <t>Gordon Conn</t>
  </si>
  <si>
    <t>Christopher Warren</t>
  </si>
  <si>
    <t>Connor Elliot</t>
  </si>
  <si>
    <t>Rowan Schultz</t>
  </si>
  <si>
    <t>Sarah Ross</t>
  </si>
  <si>
    <t>Tyden Redlick</t>
  </si>
  <si>
    <t>Tessa Persson</t>
  </si>
  <si>
    <t>Bronwyn Parsons</t>
  </si>
  <si>
    <t>Andrew Miller</t>
  </si>
  <si>
    <t>Conner Chisholm</t>
  </si>
  <si>
    <t>Andrew Sinding</t>
  </si>
  <si>
    <t>Gavin Rocque</t>
  </si>
  <si>
    <t>Jasper MacMillan</t>
  </si>
  <si>
    <t>Sage MacMillan</t>
  </si>
  <si>
    <t>Carson MacMillan</t>
  </si>
  <si>
    <t>Allison Ross</t>
  </si>
  <si>
    <t>Andrew Fedori</t>
  </si>
  <si>
    <t>Morgan Dempster</t>
  </si>
  <si>
    <t>Grade VI Tenor</t>
  </si>
  <si>
    <t>Jack Redlick</t>
  </si>
  <si>
    <t>Xavier Adria</t>
  </si>
  <si>
    <t>Matthew Badmington</t>
  </si>
  <si>
    <t>Logan Lacasse</t>
  </si>
  <si>
    <t>Ewan Brogan Stewart Caldwell</t>
  </si>
  <si>
    <t>Derek Oliver</t>
  </si>
  <si>
    <t>CarrieElliot</t>
  </si>
  <si>
    <t>Angus Hawke</t>
  </si>
  <si>
    <t>Islay Hicks</t>
  </si>
  <si>
    <t>Life Angelo Yulo-Tamana</t>
  </si>
  <si>
    <t>Wendy Runge</t>
  </si>
  <si>
    <t>Liam Baines</t>
  </si>
  <si>
    <t>Regimental Pipes &amp; Drums of the Calgary Highlanders</t>
  </si>
  <si>
    <t>Cochrane Pipe Band</t>
  </si>
  <si>
    <t xml:space="preserve">DRUMMING - 2018 ASPD PROVINCIAL AGGREGATE STANDINGS </t>
  </si>
  <si>
    <t>PIPE BANDS - 2018 ASPD PROVINCIAL AGGREGATE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</si>
</sst>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4A76AB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9"/>
      <color rgb="FF4A76AB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b/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666666"/>
      </left>
      <right style="dotted">
        <color rgb="FF666666"/>
      </right>
      <top style="dotted">
        <color rgb="FF666666"/>
      </top>
      <bottom style="dotted">
        <color rgb="FF666666"/>
      </bottom>
      <diagonal/>
    </border>
    <border>
      <left style="dotted">
        <color rgb="FF666666"/>
      </left>
      <right style="dotted">
        <color rgb="FF666666"/>
      </right>
      <top style="dotted">
        <color rgb="FF666666"/>
      </top>
      <bottom/>
      <diagonal/>
    </border>
    <border>
      <left style="dotted">
        <color rgb="FF666666"/>
      </left>
      <right/>
      <top style="dotted">
        <color rgb="FF666666"/>
      </top>
      <bottom style="dotted">
        <color rgb="FF666666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/>
      <right style="thin">
        <color indexed="64"/>
      </right>
      <top/>
      <bottom style="thin">
        <color rgb="FFD0D7E5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tted">
        <color rgb="FF666666"/>
      </bottom>
      <diagonal/>
    </border>
    <border>
      <left/>
      <right/>
      <top style="thin">
        <color indexed="64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3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17" xfId="0" applyFont="1" applyBorder="1"/>
    <xf numFmtId="0" fontId="6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 applyAlignment="1">
      <alignment horizontal="center"/>
    </xf>
    <xf numFmtId="0" fontId="7" fillId="3" borderId="28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/>
    <xf numFmtId="0" fontId="11" fillId="0" borderId="0" xfId="0" applyFont="1" applyFill="1" applyBorder="1" applyAlignment="1" applyProtection="1">
      <alignment horizontal="left" vertical="center" wrapText="1"/>
    </xf>
    <xf numFmtId="0" fontId="0" fillId="0" borderId="0" xfId="0" applyBorder="1"/>
    <xf numFmtId="0" fontId="8" fillId="0" borderId="28" xfId="0" applyFont="1" applyFill="1" applyBorder="1" applyAlignment="1">
      <alignment horizontal="left"/>
    </xf>
    <xf numFmtId="0" fontId="12" fillId="0" borderId="9" xfId="0" applyFont="1" applyFill="1" applyBorder="1" applyAlignment="1" applyProtection="1">
      <alignment horizontal="left" vertical="center" wrapText="1"/>
    </xf>
    <xf numFmtId="0" fontId="0" fillId="0" borderId="9" xfId="0" applyBorder="1"/>
    <xf numFmtId="0" fontId="8" fillId="0" borderId="9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0" fillId="0" borderId="41" xfId="0" applyBorder="1"/>
    <xf numFmtId="0" fontId="0" fillId="0" borderId="42" xfId="0" applyBorder="1"/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3" fillId="0" borderId="65" xfId="0" applyFont="1" applyBorder="1" applyAlignment="1">
      <alignment vertical="center" wrapText="1"/>
    </xf>
    <xf numFmtId="0" fontId="13" fillId="0" borderId="66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14" fillId="0" borderId="65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0" fontId="16" fillId="0" borderId="65" xfId="0" applyFont="1" applyBorder="1" applyAlignment="1">
      <alignment horizontal="left" vertical="center" wrapText="1" indent="2"/>
    </xf>
    <xf numFmtId="0" fontId="15" fillId="0" borderId="67" xfId="0" applyFont="1" applyBorder="1" applyAlignment="1">
      <alignment vertical="center" wrapText="1"/>
    </xf>
    <xf numFmtId="0" fontId="15" fillId="0" borderId="65" xfId="0" applyFont="1" applyBorder="1" applyAlignment="1">
      <alignment horizontal="left" vertical="center" wrapText="1" indent="2"/>
    </xf>
    <xf numFmtId="0" fontId="16" fillId="0" borderId="65" xfId="0" applyFont="1" applyBorder="1" applyAlignment="1">
      <alignment horizontal="left" vertical="center" wrapText="1" indent="1"/>
    </xf>
    <xf numFmtId="0" fontId="16" fillId="0" borderId="65" xfId="0" applyFont="1" applyBorder="1" applyAlignment="1">
      <alignment vertical="center" wrapText="1"/>
    </xf>
    <xf numFmtId="0" fontId="17" fillId="0" borderId="65" xfId="0" applyFont="1" applyBorder="1" applyAlignment="1">
      <alignment vertical="center" wrapText="1"/>
    </xf>
    <xf numFmtId="0" fontId="0" fillId="0" borderId="0" xfId="0" applyFont="1"/>
    <xf numFmtId="0" fontId="4" fillId="4" borderId="0" xfId="0" applyFont="1" applyFill="1"/>
    <xf numFmtId="0" fontId="5" fillId="5" borderId="0" xfId="0" applyFont="1" applyFill="1"/>
    <xf numFmtId="0" fontId="4" fillId="6" borderId="0" xfId="0" applyFont="1" applyFill="1"/>
    <xf numFmtId="0" fontId="4" fillId="4" borderId="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68" xfId="0" applyFont="1" applyFill="1" applyBorder="1" applyAlignment="1" applyProtection="1">
      <alignment vertical="center" wrapText="1"/>
    </xf>
    <xf numFmtId="0" fontId="5" fillId="3" borderId="43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5" fillId="0" borderId="0" xfId="0" applyFont="1" applyBorder="1"/>
    <xf numFmtId="0" fontId="3" fillId="0" borderId="2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6" xfId="0" applyFill="1" applyBorder="1"/>
    <xf numFmtId="0" fontId="0" fillId="0" borderId="46" xfId="0" applyFill="1" applyBorder="1"/>
    <xf numFmtId="0" fontId="0" fillId="0" borderId="21" xfId="0" applyFill="1" applyBorder="1"/>
    <xf numFmtId="0" fontId="0" fillId="0" borderId="16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2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horizontal="left"/>
    </xf>
    <xf numFmtId="0" fontId="0" fillId="0" borderId="7" xfId="0" applyBorder="1"/>
    <xf numFmtId="0" fontId="8" fillId="0" borderId="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0" fillId="0" borderId="22" xfId="0" applyBorder="1"/>
    <xf numFmtId="0" fontId="12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3" fillId="0" borderId="47" xfId="0" applyFont="1" applyBorder="1" applyAlignment="1"/>
    <xf numFmtId="0" fontId="3" fillId="0" borderId="48" xfId="0" applyFont="1" applyBorder="1" applyAlignment="1">
      <alignment horizontal="center"/>
    </xf>
    <xf numFmtId="0" fontId="0" fillId="0" borderId="49" xfId="0" applyBorder="1"/>
    <xf numFmtId="0" fontId="8" fillId="0" borderId="50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0" fontId="8" fillId="0" borderId="51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3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left"/>
    </xf>
    <xf numFmtId="0" fontId="5" fillId="3" borderId="4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6" xfId="0" applyFont="1" applyFill="1" applyBorder="1"/>
    <xf numFmtId="0" fontId="4" fillId="3" borderId="19" xfId="0" applyFont="1" applyFill="1" applyBorder="1"/>
    <xf numFmtId="0" fontId="4" fillId="0" borderId="29" xfId="0" applyFont="1" applyBorder="1" applyAlignment="1">
      <alignment horizontal="center"/>
    </xf>
    <xf numFmtId="0" fontId="4" fillId="3" borderId="3" xfId="0" applyFont="1" applyFill="1" applyBorder="1"/>
    <xf numFmtId="0" fontId="4" fillId="0" borderId="28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3" borderId="44" xfId="0" applyFont="1" applyFill="1" applyBorder="1"/>
    <xf numFmtId="0" fontId="4" fillId="0" borderId="5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3" borderId="9" xfId="0" applyFont="1" applyFill="1" applyBorder="1"/>
    <xf numFmtId="0" fontId="4" fillId="3" borderId="39" xfId="0" applyFont="1" applyFill="1" applyBorder="1"/>
    <xf numFmtId="0" fontId="18" fillId="0" borderId="15" xfId="0" applyFont="1" applyFill="1" applyBorder="1"/>
    <xf numFmtId="0" fontId="5" fillId="0" borderId="34" xfId="0" applyFont="1" applyBorder="1" applyAlignment="1">
      <alignment horizontal="left"/>
    </xf>
    <xf numFmtId="0" fontId="5" fillId="3" borderId="48" xfId="0" applyFont="1" applyFill="1" applyBorder="1" applyAlignment="1">
      <alignment horizontal="left"/>
    </xf>
    <xf numFmtId="0" fontId="18" fillId="0" borderId="49" xfId="0" applyFont="1" applyFill="1" applyBorder="1"/>
    <xf numFmtId="0" fontId="18" fillId="0" borderId="33" xfId="0" applyFont="1" applyFill="1" applyBorder="1"/>
    <xf numFmtId="0" fontId="5" fillId="0" borderId="32" xfId="0" applyFont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19" fillId="0" borderId="68" xfId="0" applyFont="1" applyFill="1" applyBorder="1" applyAlignment="1" applyProtection="1">
      <alignment vertical="center" wrapText="1"/>
    </xf>
    <xf numFmtId="0" fontId="18" fillId="0" borderId="17" xfId="0" applyFont="1" applyFill="1" applyBorder="1"/>
    <xf numFmtId="0" fontId="18" fillId="0" borderId="68" xfId="0" applyFont="1" applyFill="1" applyBorder="1"/>
    <xf numFmtId="0" fontId="18" fillId="0" borderId="73" xfId="0" applyFont="1" applyFill="1" applyBorder="1"/>
    <xf numFmtId="0" fontId="5" fillId="3" borderId="52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8" fillId="0" borderId="76" xfId="0" applyFont="1" applyFill="1" applyBorder="1"/>
    <xf numFmtId="0" fontId="19" fillId="0" borderId="15" xfId="0" applyFont="1" applyFill="1" applyBorder="1" applyAlignment="1" applyProtection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9" xfId="0" applyFont="1" applyBorder="1"/>
    <xf numFmtId="0" fontId="4" fillId="4" borderId="0" xfId="0" applyFont="1" applyFill="1" applyBorder="1" applyAlignment="1">
      <alignment horizontal="center"/>
    </xf>
    <xf numFmtId="0" fontId="18" fillId="0" borderId="34" xfId="0" applyFont="1" applyFill="1" applyBorder="1"/>
    <xf numFmtId="0" fontId="5" fillId="0" borderId="6" xfId="0" applyFont="1" applyBorder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39" xfId="0" applyFont="1" applyFill="1" applyBorder="1"/>
    <xf numFmtId="0" fontId="4" fillId="4" borderId="29" xfId="0" applyFont="1" applyFill="1" applyBorder="1" applyAlignment="1">
      <alignment horizontal="center"/>
    </xf>
    <xf numFmtId="0" fontId="4" fillId="0" borderId="4" xfId="0" applyFont="1" applyBorder="1"/>
    <xf numFmtId="0" fontId="4" fillId="4" borderId="28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4" fillId="0" borderId="39" xfId="0" applyFont="1" applyBorder="1"/>
    <xf numFmtId="0" fontId="7" fillId="3" borderId="34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6" xfId="0" applyFont="1" applyBorder="1"/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/>
    </xf>
    <xf numFmtId="0" fontId="8" fillId="0" borderId="80" xfId="0" applyFont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8" fillId="6" borderId="49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3" borderId="13" xfId="0" applyFont="1" applyFill="1" applyBorder="1"/>
    <xf numFmtId="0" fontId="18" fillId="6" borderId="15" xfId="0" applyFont="1" applyFill="1" applyBorder="1"/>
    <xf numFmtId="0" fontId="5" fillId="3" borderId="81" xfId="0" applyFont="1" applyFill="1" applyBorder="1" applyAlignment="1">
      <alignment horizontal="center"/>
    </xf>
    <xf numFmtId="0" fontId="18" fillId="6" borderId="22" xfId="0" applyFont="1" applyFill="1" applyBorder="1"/>
    <xf numFmtId="0" fontId="4" fillId="0" borderId="48" xfId="0" applyFont="1" applyBorder="1" applyAlignment="1">
      <alignment horizontal="center"/>
    </xf>
    <xf numFmtId="0" fontId="4" fillId="0" borderId="3" xfId="0" applyFont="1" applyFill="1" applyBorder="1"/>
    <xf numFmtId="0" fontId="4" fillId="3" borderId="32" xfId="0" applyFont="1" applyFill="1" applyBorder="1"/>
    <xf numFmtId="0" fontId="12" fillId="0" borderId="17" xfId="0" applyFont="1" applyBorder="1"/>
    <xf numFmtId="0" fontId="18" fillId="6" borderId="34" xfId="0" applyFont="1" applyFill="1" applyBorder="1"/>
    <xf numFmtId="0" fontId="18" fillId="6" borderId="76" xfId="0" applyFont="1" applyFill="1" applyBorder="1"/>
    <xf numFmtId="0" fontId="8" fillId="6" borderId="34" xfId="0" applyFont="1" applyFill="1" applyBorder="1" applyAlignment="1">
      <alignment horizontal="left"/>
    </xf>
    <xf numFmtId="0" fontId="9" fillId="6" borderId="22" xfId="0" applyFont="1" applyFill="1" applyBorder="1" applyAlignment="1" applyProtection="1">
      <alignment vertical="center" wrapText="1"/>
    </xf>
    <xf numFmtId="0" fontId="5" fillId="6" borderId="48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21" fillId="0" borderId="28" xfId="1" applyFont="1" applyFill="1" applyBorder="1"/>
    <xf numFmtId="0" fontId="2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/>
    <xf numFmtId="0" fontId="21" fillId="0" borderId="35" xfId="1" applyFont="1" applyFill="1" applyBorder="1"/>
    <xf numFmtId="0" fontId="21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21" fillId="0" borderId="8" xfId="1" applyFont="1" applyFill="1" applyBorder="1"/>
    <xf numFmtId="0" fontId="21" fillId="0" borderId="8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1" fillId="0" borderId="31" xfId="1" applyFont="1" applyFill="1" applyBorder="1"/>
    <xf numFmtId="0" fontId="21" fillId="0" borderId="11" xfId="1" applyFont="1" applyFill="1" applyBorder="1"/>
    <xf numFmtId="0" fontId="1" fillId="0" borderId="0" xfId="0" applyFont="1" applyFill="1" applyBorder="1"/>
    <xf numFmtId="0" fontId="21" fillId="0" borderId="1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3" fillId="0" borderId="71" xfId="0" applyFont="1" applyFill="1" applyBorder="1" applyAlignment="1" applyProtection="1">
      <alignment horizontal="right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3" fillId="0" borderId="70" xfId="0" applyFont="1" applyFill="1" applyBorder="1" applyAlignment="1" applyProtection="1">
      <alignment horizontal="right" vertical="center" wrapText="1"/>
    </xf>
    <xf numFmtId="0" fontId="23" fillId="0" borderId="68" xfId="0" applyFont="1" applyFill="1" applyBorder="1" applyAlignment="1" applyProtection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Fill="1" applyBorder="1"/>
    <xf numFmtId="0" fontId="1" fillId="0" borderId="6" xfId="0" applyFont="1" applyFill="1" applyBorder="1"/>
    <xf numFmtId="0" fontId="22" fillId="0" borderId="28" xfId="0" applyFont="1" applyFill="1" applyBorder="1"/>
    <xf numFmtId="0" fontId="22" fillId="0" borderId="35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2" fillId="0" borderId="29" xfId="0" applyFont="1" applyFill="1" applyBorder="1"/>
    <xf numFmtId="0" fontId="21" fillId="0" borderId="3" xfId="1" applyFont="1" applyFill="1" applyBorder="1"/>
    <xf numFmtId="0" fontId="1" fillId="0" borderId="3" xfId="0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2" xfId="0" applyFont="1" applyBorder="1"/>
    <xf numFmtId="0" fontId="1" fillId="0" borderId="44" xfId="0" applyFont="1" applyBorder="1"/>
    <xf numFmtId="0" fontId="1" fillId="0" borderId="4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right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1" fillId="0" borderId="62" xfId="0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1" fillId="0" borderId="0" xfId="0" applyFont="1"/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2" fillId="3" borderId="75" xfId="0" applyFont="1" applyFill="1" applyBorder="1" applyAlignment="1">
      <alignment horizontal="center"/>
    </xf>
    <xf numFmtId="0" fontId="22" fillId="3" borderId="45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2" fillId="0" borderId="0" xfId="0" applyFont="1"/>
    <xf numFmtId="0" fontId="21" fillId="0" borderId="29" xfId="0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1" xfId="0" applyFont="1" applyFill="1" applyBorder="1"/>
    <xf numFmtId="0" fontId="21" fillId="0" borderId="9" xfId="0" applyFont="1" applyFill="1" applyBorder="1"/>
    <xf numFmtId="0" fontId="1" fillId="0" borderId="1" xfId="0" applyFont="1" applyFill="1" applyBorder="1"/>
    <xf numFmtId="0" fontId="22" fillId="0" borderId="62" xfId="0" applyFont="1" applyFill="1" applyBorder="1"/>
    <xf numFmtId="0" fontId="21" fillId="0" borderId="44" xfId="0" applyFont="1" applyFill="1" applyBorder="1"/>
    <xf numFmtId="0" fontId="21" fillId="0" borderId="39" xfId="0" applyFont="1" applyFill="1" applyBorder="1"/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2" fillId="3" borderId="38" xfId="0" applyFont="1" applyFill="1" applyBorder="1" applyAlignment="1">
      <alignment horizontal="center"/>
    </xf>
    <xf numFmtId="0" fontId="22" fillId="3" borderId="44" xfId="0" applyFont="1" applyFill="1" applyBorder="1" applyAlignment="1">
      <alignment horizontal="center"/>
    </xf>
    <xf numFmtId="0" fontId="22" fillId="3" borderId="39" xfId="0" applyFont="1" applyFill="1" applyBorder="1" applyAlignment="1">
      <alignment horizontal="center"/>
    </xf>
    <xf numFmtId="0" fontId="22" fillId="0" borderId="0" xfId="0" applyFont="1" applyBorder="1"/>
    <xf numFmtId="0" fontId="1" fillId="0" borderId="24" xfId="0" applyFont="1" applyFill="1" applyBorder="1"/>
    <xf numFmtId="0" fontId="21" fillId="0" borderId="1" xfId="1" applyFont="1" applyFill="1" applyBorder="1" applyAlignment="1">
      <alignment horizontal="center"/>
    </xf>
    <xf numFmtId="0" fontId="21" fillId="0" borderId="9" xfId="1" applyFont="1" applyFill="1" applyBorder="1" applyAlignment="1">
      <alignment horizontal="center"/>
    </xf>
    <xf numFmtId="0" fontId="1" fillId="0" borderId="0" xfId="0" applyFont="1" applyBorder="1"/>
    <xf numFmtId="0" fontId="1" fillId="0" borderId="2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2" fillId="0" borderId="24" xfId="0" applyFont="1" applyFill="1" applyBorder="1"/>
    <xf numFmtId="0" fontId="21" fillId="0" borderId="1" xfId="1" applyFont="1" applyFill="1" applyBorder="1"/>
    <xf numFmtId="0" fontId="22" fillId="0" borderId="1" xfId="0" applyFont="1" applyFill="1" applyBorder="1"/>
    <xf numFmtId="0" fontId="21" fillId="0" borderId="24" xfId="1" applyFont="1" applyFill="1" applyBorder="1" applyAlignment="1">
      <alignment horizontal="center"/>
    </xf>
    <xf numFmtId="0" fontId="23" fillId="0" borderId="24" xfId="0" applyFont="1" applyFill="1" applyBorder="1" applyAlignment="1" applyProtection="1">
      <alignment horizontal="right" vertical="center" wrapText="1"/>
    </xf>
    <xf numFmtId="0" fontId="21" fillId="0" borderId="24" xfId="0" applyFont="1" applyFill="1" applyBorder="1"/>
    <xf numFmtId="0" fontId="22" fillId="0" borderId="34" xfId="0" applyFont="1" applyBorder="1" applyAlignment="1">
      <alignment horizontal="left" vertical="center"/>
    </xf>
    <xf numFmtId="0" fontId="1" fillId="0" borderId="32" xfId="0" applyFont="1" applyBorder="1"/>
    <xf numFmtId="0" fontId="22" fillId="3" borderId="52" xfId="0" applyFont="1" applyFill="1" applyBorder="1" applyAlignment="1">
      <alignment horizontal="left"/>
    </xf>
    <xf numFmtId="0" fontId="22" fillId="3" borderId="61" xfId="0" applyFont="1" applyFill="1" applyBorder="1" applyAlignment="1">
      <alignment horizontal="center"/>
    </xf>
    <xf numFmtId="0" fontId="21" fillId="0" borderId="25" xfId="1" applyFont="1" applyFill="1" applyBorder="1"/>
    <xf numFmtId="0" fontId="21" fillId="0" borderId="3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/>
    </xf>
    <xf numFmtId="0" fontId="22" fillId="0" borderId="55" xfId="0" applyFont="1" applyFill="1" applyBorder="1" applyAlignment="1">
      <alignment horizontal="left" vertical="center"/>
    </xf>
    <xf numFmtId="0" fontId="1" fillId="6" borderId="48" xfId="0" applyFont="1" applyFill="1" applyBorder="1"/>
    <xf numFmtId="0" fontId="22" fillId="0" borderId="54" xfId="0" applyFont="1" applyFill="1" applyBorder="1" applyAlignment="1">
      <alignment horizontal="left" vertical="center"/>
    </xf>
    <xf numFmtId="0" fontId="1" fillId="0" borderId="48" xfId="0" applyFont="1" applyFill="1" applyBorder="1"/>
    <xf numFmtId="0" fontId="21" fillId="0" borderId="24" xfId="1" applyFont="1" applyFill="1" applyBorder="1"/>
    <xf numFmtId="0" fontId="1" fillId="0" borderId="50" xfId="0" applyFont="1" applyFill="1" applyBorder="1"/>
    <xf numFmtId="0" fontId="23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2" fillId="0" borderId="23" xfId="0" applyFont="1" applyBorder="1" applyAlignment="1">
      <alignment horizontal="left" vertical="center"/>
    </xf>
    <xf numFmtId="0" fontId="1" fillId="0" borderId="34" xfId="0" applyFont="1" applyBorder="1"/>
    <xf numFmtId="0" fontId="22" fillId="3" borderId="31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left"/>
    </xf>
    <xf numFmtId="0" fontId="22" fillId="3" borderId="12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3" xfId="0" applyFont="1" applyFill="1" applyBorder="1"/>
    <xf numFmtId="0" fontId="21" fillId="0" borderId="5" xfId="1" applyFont="1" applyFill="1" applyBorder="1" applyAlignment="1">
      <alignment horizontal="center"/>
    </xf>
    <xf numFmtId="0" fontId="22" fillId="0" borderId="27" xfId="0" applyFont="1" applyFill="1" applyBorder="1" applyAlignment="1">
      <alignment horizontal="left" vertical="center"/>
    </xf>
    <xf numFmtId="0" fontId="1" fillId="0" borderId="37" xfId="0" applyFont="1" applyFill="1" applyBorder="1"/>
    <xf numFmtId="0" fontId="21" fillId="0" borderId="2" xfId="1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22" fillId="0" borderId="79" xfId="0" applyFont="1" applyFill="1" applyBorder="1" applyAlignment="1">
      <alignment horizontal="left" vertical="center"/>
    </xf>
    <xf numFmtId="0" fontId="1" fillId="0" borderId="57" xfId="0" applyFont="1" applyFill="1" applyBorder="1"/>
    <xf numFmtId="0" fontId="22" fillId="3" borderId="12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 vertical="center"/>
    </xf>
    <xf numFmtId="0" fontId="1" fillId="0" borderId="56" xfId="0" applyFont="1" applyFill="1" applyBorder="1" applyAlignment="1">
      <alignment horizontal="center"/>
    </xf>
    <xf numFmtId="0" fontId="1" fillId="0" borderId="78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/>
    </xf>
    <xf numFmtId="0" fontId="1" fillId="6" borderId="59" xfId="0" applyFont="1" applyFill="1" applyBorder="1"/>
    <xf numFmtId="0" fontId="21" fillId="0" borderId="56" xfId="1" applyFont="1" applyFill="1" applyBorder="1" applyAlignment="1">
      <alignment horizontal="center"/>
    </xf>
    <xf numFmtId="0" fontId="1" fillId="0" borderId="59" xfId="0" applyFont="1" applyFill="1" applyBorder="1"/>
    <xf numFmtId="0" fontId="22" fillId="0" borderId="50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0" fontId="21" fillId="0" borderId="13" xfId="1" applyFont="1" applyFill="1" applyBorder="1" applyAlignment="1">
      <alignment horizontal="center"/>
    </xf>
    <xf numFmtId="0" fontId="21" fillId="0" borderId="45" xfId="1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22" fillId="0" borderId="57" xfId="0" applyFont="1" applyFill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1" fillId="0" borderId="57" xfId="0" applyFont="1" applyFill="1" applyBorder="1" applyAlignment="1">
      <alignment horizontal="left" vertical="center"/>
    </xf>
    <xf numFmtId="0" fontId="22" fillId="3" borderId="58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left"/>
    </xf>
    <xf numFmtId="0" fontId="22" fillId="6" borderId="5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left" vertical="center"/>
    </xf>
    <xf numFmtId="0" fontId="23" fillId="0" borderId="38" xfId="0" applyFont="1" applyFill="1" applyBorder="1" applyAlignment="1" applyProtection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3" fillId="0" borderId="58" xfId="0" applyFont="1" applyFill="1" applyBorder="1" applyAlignment="1" applyProtection="1">
      <alignment horizontal="right" vertical="center" wrapText="1"/>
    </xf>
    <xf numFmtId="0" fontId="21" fillId="0" borderId="44" xfId="1" applyFont="1" applyFill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0" fontId="22" fillId="3" borderId="41" xfId="0" applyFont="1" applyFill="1" applyBorder="1" applyAlignment="1">
      <alignment horizontal="center"/>
    </xf>
    <xf numFmtId="0" fontId="22" fillId="3" borderId="42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1" fillId="0" borderId="24" xfId="1" applyFont="1" applyFill="1" applyBorder="1" applyAlignment="1" applyProtection="1">
      <alignment horizontal="right" vertical="center" wrapText="1"/>
    </xf>
    <xf numFmtId="0" fontId="23" fillId="0" borderId="6" xfId="0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/>
    </xf>
    <xf numFmtId="0" fontId="22" fillId="3" borderId="63" xfId="0" applyFont="1" applyFill="1" applyBorder="1" applyAlignment="1">
      <alignment horizontal="center"/>
    </xf>
    <xf numFmtId="0" fontId="22" fillId="3" borderId="32" xfId="0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22" fillId="0" borderId="25" xfId="0" applyFont="1" applyFill="1" applyBorder="1"/>
    <xf numFmtId="0" fontId="5" fillId="0" borderId="57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1" fillId="6" borderId="50" xfId="0" applyFont="1" applyFill="1" applyBorder="1"/>
    <xf numFmtId="0" fontId="5" fillId="0" borderId="22" xfId="0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 vertical="center"/>
    </xf>
    <xf numFmtId="0" fontId="1" fillId="0" borderId="62" xfId="0" applyFont="1" applyFill="1" applyBorder="1"/>
    <xf numFmtId="0" fontId="1" fillId="0" borderId="44" xfId="0" applyFont="1" applyFill="1" applyBorder="1"/>
    <xf numFmtId="0" fontId="1" fillId="0" borderId="82" xfId="0" applyFont="1" applyFill="1" applyBorder="1"/>
    <xf numFmtId="0" fontId="5" fillId="3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43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20" fillId="0" borderId="74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"/>
  <sheetViews>
    <sheetView tabSelected="1" topLeftCell="A73" zoomScaleNormal="100" zoomScaleSheetLayoutView="100" workbookViewId="0">
      <selection activeCell="Z87" sqref="Z86:Z87"/>
    </sheetView>
  </sheetViews>
  <sheetFormatPr defaultColWidth="9.109375" defaultRowHeight="13.8" x14ac:dyDescent="0.25"/>
  <cols>
    <col min="1" max="1" width="33.88671875" style="72" customWidth="1"/>
    <col min="2" max="2" width="9.21875" style="3" customWidth="1"/>
    <col min="3" max="7" width="7.21875" style="371" customWidth="1"/>
    <col min="8" max="8" width="7.88671875" style="371" customWidth="1"/>
    <col min="9" max="9" width="0.44140625" style="371" customWidth="1"/>
    <col min="10" max="10" width="1" style="371" customWidth="1"/>
    <col min="11" max="12" width="7.21875" style="371" hidden="1" customWidth="1"/>
    <col min="13" max="13" width="7.21875" style="371" customWidth="1"/>
    <col min="14" max="14" width="6.21875" style="371" bestFit="1" customWidth="1"/>
    <col min="15" max="15" width="7.21875" style="371" customWidth="1"/>
    <col min="16" max="16" width="10.33203125" style="371" customWidth="1"/>
    <col min="17" max="17" width="8" style="372" customWidth="1"/>
    <col min="18" max="18" width="12.44140625" style="376" customWidth="1"/>
    <col min="19" max="19" width="20.33203125" style="2" hidden="1" customWidth="1"/>
    <col min="20" max="22" width="0" style="2" hidden="1" customWidth="1"/>
    <col min="23" max="16384" width="9.109375" style="2"/>
  </cols>
  <sheetData>
    <row r="1" spans="1:34" ht="20.399999999999999" x14ac:dyDescent="0.35">
      <c r="A1" s="524" t="s">
        <v>173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R1" s="373"/>
      <c r="U1" s="118">
        <v>88</v>
      </c>
      <c r="V1" s="2" t="s">
        <v>139</v>
      </c>
    </row>
    <row r="2" spans="1:34" ht="20.399999999999999" x14ac:dyDescent="0.35">
      <c r="A2" s="119"/>
      <c r="B2" s="119"/>
      <c r="C2" s="374"/>
      <c r="D2" s="374"/>
      <c r="E2" s="374"/>
      <c r="F2" s="374"/>
      <c r="G2" s="374"/>
      <c r="H2" s="374"/>
      <c r="I2" s="374"/>
      <c r="J2" s="375"/>
      <c r="K2" s="374"/>
      <c r="L2" s="374"/>
      <c r="M2" s="374"/>
      <c r="R2" s="373"/>
      <c r="U2" s="118">
        <v>10</v>
      </c>
      <c r="V2" s="2" t="s">
        <v>143</v>
      </c>
    </row>
    <row r="3" spans="1:34" ht="14.4" thickBot="1" x14ac:dyDescent="0.3"/>
    <row r="4" spans="1:34" x14ac:dyDescent="0.25">
      <c r="A4" s="219" t="s">
        <v>0</v>
      </c>
      <c r="B4" s="171" t="s">
        <v>2</v>
      </c>
      <c r="C4" s="377">
        <v>161</v>
      </c>
      <c r="D4" s="378">
        <v>162</v>
      </c>
      <c r="E4" s="379">
        <v>161</v>
      </c>
      <c r="F4" s="379">
        <v>162</v>
      </c>
      <c r="G4" s="379">
        <v>161</v>
      </c>
      <c r="H4" s="379">
        <v>162</v>
      </c>
      <c r="I4" s="379">
        <v>161</v>
      </c>
      <c r="J4" s="379">
        <v>162</v>
      </c>
      <c r="K4" s="379">
        <v>161</v>
      </c>
      <c r="L4" s="379">
        <v>162</v>
      </c>
      <c r="M4" s="379">
        <v>161</v>
      </c>
      <c r="N4" s="379">
        <v>162</v>
      </c>
      <c r="O4" s="379">
        <v>161</v>
      </c>
      <c r="P4" s="380">
        <v>162</v>
      </c>
      <c r="W4" s="523">
        <v>88</v>
      </c>
      <c r="X4" s="251" t="s">
        <v>139</v>
      </c>
    </row>
    <row r="5" spans="1:34" s="7" customFormat="1" ht="16.2" customHeight="1" thickBot="1" x14ac:dyDescent="0.3">
      <c r="A5" s="220" t="s">
        <v>1</v>
      </c>
      <c r="B5" s="172" t="s">
        <v>3</v>
      </c>
      <c r="C5" s="381" t="s">
        <v>4</v>
      </c>
      <c r="D5" s="382" t="s">
        <v>5</v>
      </c>
      <c r="E5" s="383" t="s">
        <v>19</v>
      </c>
      <c r="F5" s="383" t="s">
        <v>20</v>
      </c>
      <c r="G5" s="383" t="s">
        <v>21</v>
      </c>
      <c r="H5" s="383" t="s">
        <v>22</v>
      </c>
      <c r="I5" s="383" t="s">
        <v>23</v>
      </c>
      <c r="J5" s="383" t="s">
        <v>24</v>
      </c>
      <c r="K5" s="383" t="s">
        <v>81</v>
      </c>
      <c r="L5" s="383" t="s">
        <v>82</v>
      </c>
      <c r="M5" s="383" t="s">
        <v>25</v>
      </c>
      <c r="N5" s="383" t="s">
        <v>26</v>
      </c>
      <c r="O5" s="383" t="s">
        <v>27</v>
      </c>
      <c r="P5" s="384" t="s">
        <v>28</v>
      </c>
      <c r="Q5" s="372"/>
      <c r="R5" s="385"/>
      <c r="W5" s="236">
        <v>56</v>
      </c>
      <c r="X5" s="252" t="s">
        <v>140</v>
      </c>
    </row>
    <row r="6" spans="1:34" ht="14.4" x14ac:dyDescent="0.3">
      <c r="A6" s="271" t="s">
        <v>200</v>
      </c>
      <c r="B6" s="288">
        <f t="shared" ref="B6:B18" si="0">SUM(C6:P6)</f>
        <v>270</v>
      </c>
      <c r="C6" s="386"/>
      <c r="D6" s="387"/>
      <c r="E6" s="387">
        <v>88</v>
      </c>
      <c r="F6" s="387">
        <v>38</v>
      </c>
      <c r="G6" s="387">
        <v>88</v>
      </c>
      <c r="H6" s="387">
        <v>56</v>
      </c>
      <c r="I6" s="387"/>
      <c r="J6" s="387"/>
      <c r="K6" s="387"/>
      <c r="L6" s="387"/>
      <c r="M6" s="387"/>
      <c r="N6" s="387"/>
      <c r="O6" s="387"/>
      <c r="P6" s="388"/>
      <c r="W6" s="236">
        <v>38</v>
      </c>
      <c r="X6" s="252" t="s">
        <v>141</v>
      </c>
    </row>
    <row r="7" spans="1:34" ht="14.4" x14ac:dyDescent="0.3">
      <c r="A7" s="213" t="s">
        <v>189</v>
      </c>
      <c r="B7" s="233">
        <f t="shared" si="0"/>
        <v>170</v>
      </c>
      <c r="C7" s="337">
        <v>38</v>
      </c>
      <c r="D7" s="389"/>
      <c r="E7" s="389">
        <v>38</v>
      </c>
      <c r="F7" s="389">
        <v>38</v>
      </c>
      <c r="G7" s="389">
        <v>56</v>
      </c>
      <c r="H7" s="389"/>
      <c r="I7" s="389"/>
      <c r="J7" s="389"/>
      <c r="K7" s="389"/>
      <c r="L7" s="389"/>
      <c r="M7" s="389"/>
      <c r="N7" s="389"/>
      <c r="O7" s="389"/>
      <c r="P7" s="390"/>
      <c r="W7" s="236">
        <v>25</v>
      </c>
      <c r="X7" s="252" t="s">
        <v>142</v>
      </c>
    </row>
    <row r="8" spans="1:34" ht="14.4" x14ac:dyDescent="0.3">
      <c r="A8" s="213" t="s">
        <v>199</v>
      </c>
      <c r="B8" s="233">
        <f t="shared" si="0"/>
        <v>145</v>
      </c>
      <c r="C8" s="337"/>
      <c r="D8" s="389"/>
      <c r="E8" s="389">
        <v>16</v>
      </c>
      <c r="F8" s="389">
        <v>88</v>
      </c>
      <c r="G8" s="389">
        <v>25</v>
      </c>
      <c r="H8" s="389">
        <v>16</v>
      </c>
      <c r="I8" s="389"/>
      <c r="J8" s="389"/>
      <c r="K8" s="389"/>
      <c r="L8" s="389"/>
      <c r="M8" s="389"/>
      <c r="N8" s="389"/>
      <c r="O8" s="389"/>
      <c r="P8" s="390"/>
      <c r="W8" s="236">
        <v>16</v>
      </c>
      <c r="X8" s="252" t="s">
        <v>172</v>
      </c>
    </row>
    <row r="9" spans="1:34" ht="15" thickBot="1" x14ac:dyDescent="0.35">
      <c r="A9" s="213" t="s">
        <v>218</v>
      </c>
      <c r="B9" s="233">
        <f t="shared" si="0"/>
        <v>126</v>
      </c>
      <c r="C9" s="337"/>
      <c r="D9" s="389"/>
      <c r="E9" s="389"/>
      <c r="F9" s="389"/>
      <c r="G9" s="389">
        <v>38</v>
      </c>
      <c r="H9" s="389">
        <v>88</v>
      </c>
      <c r="I9" s="389"/>
      <c r="J9" s="389"/>
      <c r="K9" s="389"/>
      <c r="L9" s="389"/>
      <c r="M9" s="389"/>
      <c r="N9" s="389"/>
      <c r="O9" s="389"/>
      <c r="P9" s="390"/>
      <c r="W9" s="245">
        <v>10</v>
      </c>
      <c r="X9" s="253" t="s">
        <v>143</v>
      </c>
    </row>
    <row r="10" spans="1:34" ht="14.4" x14ac:dyDescent="0.3">
      <c r="A10" s="213" t="s">
        <v>201</v>
      </c>
      <c r="B10" s="233">
        <f t="shared" si="0"/>
        <v>112</v>
      </c>
      <c r="C10" s="337"/>
      <c r="D10" s="391"/>
      <c r="E10" s="391">
        <v>56</v>
      </c>
      <c r="F10" s="389">
        <v>56</v>
      </c>
      <c r="G10" s="389"/>
      <c r="H10" s="389"/>
      <c r="I10" s="389"/>
      <c r="J10" s="389"/>
      <c r="K10" s="389"/>
      <c r="L10" s="389"/>
      <c r="M10" s="389"/>
      <c r="N10" s="389"/>
      <c r="O10" s="389"/>
      <c r="P10" s="390"/>
      <c r="W10" s="250"/>
      <c r="X10" s="7"/>
    </row>
    <row r="11" spans="1:34" ht="14.4" x14ac:dyDescent="0.3">
      <c r="A11" s="213" t="s">
        <v>222</v>
      </c>
      <c r="B11" s="233">
        <f t="shared" si="0"/>
        <v>94</v>
      </c>
      <c r="C11" s="337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>
        <v>56</v>
      </c>
      <c r="O11" s="389"/>
      <c r="P11" s="390">
        <v>38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4.4" x14ac:dyDescent="0.3">
      <c r="A12" s="213" t="s">
        <v>187</v>
      </c>
      <c r="B12" s="233">
        <f t="shared" si="0"/>
        <v>88</v>
      </c>
      <c r="C12" s="337">
        <v>88</v>
      </c>
      <c r="D12" s="389"/>
      <c r="E12" s="389" t="s">
        <v>194</v>
      </c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90"/>
      <c r="W12" s="239"/>
    </row>
    <row r="13" spans="1:34" ht="14.4" x14ac:dyDescent="0.3">
      <c r="A13" s="213" t="s">
        <v>223</v>
      </c>
      <c r="B13" s="233">
        <f t="shared" si="0"/>
        <v>76</v>
      </c>
      <c r="C13" s="337"/>
      <c r="D13" s="389"/>
      <c r="E13" s="389"/>
      <c r="F13" s="389"/>
      <c r="G13" s="389"/>
      <c r="H13" s="389"/>
      <c r="I13" s="389"/>
      <c r="J13" s="389"/>
      <c r="K13" s="389"/>
      <c r="L13" s="389"/>
      <c r="M13" s="389">
        <v>38</v>
      </c>
      <c r="N13" s="389"/>
      <c r="O13" s="389">
        <v>38</v>
      </c>
      <c r="P13" s="390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4" x14ac:dyDescent="0.3">
      <c r="A14" s="213" t="s">
        <v>209</v>
      </c>
      <c r="B14" s="233">
        <f t="shared" si="0"/>
        <v>66</v>
      </c>
      <c r="C14" s="337"/>
      <c r="D14" s="389"/>
      <c r="E14" s="389">
        <v>25</v>
      </c>
      <c r="F14" s="389">
        <v>25</v>
      </c>
      <c r="G14" s="389">
        <v>16</v>
      </c>
      <c r="H14" s="389"/>
      <c r="I14" s="389"/>
      <c r="J14" s="389"/>
      <c r="K14" s="389"/>
      <c r="L14" s="389"/>
      <c r="M14" s="389"/>
      <c r="N14" s="389"/>
      <c r="O14" s="389"/>
      <c r="P14" s="390"/>
      <c r="W14" s="240"/>
    </row>
    <row r="15" spans="1:34" ht="14.4" x14ac:dyDescent="0.3">
      <c r="A15" s="213" t="s">
        <v>202</v>
      </c>
      <c r="B15" s="233">
        <f t="shared" si="0"/>
        <v>64</v>
      </c>
      <c r="C15" s="337"/>
      <c r="D15" s="391"/>
      <c r="E15" s="391">
        <v>10</v>
      </c>
      <c r="F15" s="389">
        <v>16</v>
      </c>
      <c r="G15" s="389"/>
      <c r="H15" s="389">
        <v>38</v>
      </c>
      <c r="I15" s="389"/>
      <c r="J15" s="389"/>
      <c r="K15" s="389"/>
      <c r="L15" s="389"/>
      <c r="M15" s="389"/>
      <c r="N15" s="389"/>
      <c r="O15" s="389"/>
      <c r="P15" s="390"/>
      <c r="W15" s="240"/>
      <c r="X15" s="239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4" x14ac:dyDescent="0.3">
      <c r="A16" s="213" t="s">
        <v>188</v>
      </c>
      <c r="B16" s="233">
        <f t="shared" si="0"/>
        <v>56</v>
      </c>
      <c r="C16" s="337">
        <v>56</v>
      </c>
      <c r="D16" s="391"/>
      <c r="E16" s="391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90"/>
      <c r="W16" s="239"/>
      <c r="X16" s="239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4" x14ac:dyDescent="0.3">
      <c r="A17" s="213" t="s">
        <v>208</v>
      </c>
      <c r="B17" s="233">
        <f t="shared" si="0"/>
        <v>25</v>
      </c>
      <c r="C17" s="337"/>
      <c r="D17" s="389"/>
      <c r="E17" s="389"/>
      <c r="F17" s="389"/>
      <c r="G17" s="389"/>
      <c r="H17" s="389">
        <v>25</v>
      </c>
      <c r="I17" s="389"/>
      <c r="J17" s="389"/>
      <c r="K17" s="389"/>
      <c r="L17" s="389"/>
      <c r="M17" s="389"/>
      <c r="N17" s="389"/>
      <c r="O17" s="389"/>
      <c r="P17" s="390"/>
      <c r="W17" s="239"/>
      <c r="X17" s="239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thickBot="1" x14ac:dyDescent="0.35">
      <c r="A18" s="214" t="s">
        <v>215</v>
      </c>
      <c r="B18" s="234">
        <f t="shared" si="0"/>
        <v>10</v>
      </c>
      <c r="C18" s="392"/>
      <c r="D18" s="393"/>
      <c r="E18" s="393"/>
      <c r="F18" s="393"/>
      <c r="G18" s="393">
        <v>10</v>
      </c>
      <c r="H18" s="393"/>
      <c r="I18" s="393"/>
      <c r="J18" s="393"/>
      <c r="K18" s="393"/>
      <c r="L18" s="393"/>
      <c r="M18" s="393"/>
      <c r="N18" s="393"/>
      <c r="O18" s="393"/>
      <c r="P18" s="394"/>
      <c r="W18" s="240"/>
      <c r="X18" s="239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4" thickBot="1" x14ac:dyDescent="0.3">
      <c r="R19" s="395"/>
    </row>
    <row r="20" spans="1:34" x14ac:dyDescent="0.25">
      <c r="A20" s="219" t="s">
        <v>6</v>
      </c>
      <c r="B20" s="171" t="s">
        <v>2</v>
      </c>
      <c r="C20" s="396">
        <v>151</v>
      </c>
      <c r="D20" s="379">
        <v>152</v>
      </c>
      <c r="E20" s="379">
        <v>151</v>
      </c>
      <c r="F20" s="379">
        <v>152</v>
      </c>
      <c r="G20" s="379">
        <v>151</v>
      </c>
      <c r="H20" s="379">
        <v>152</v>
      </c>
      <c r="I20" s="379">
        <v>151</v>
      </c>
      <c r="J20" s="379">
        <v>152</v>
      </c>
      <c r="K20" s="379">
        <v>151</v>
      </c>
      <c r="L20" s="379">
        <v>152</v>
      </c>
      <c r="M20" s="379">
        <v>151</v>
      </c>
      <c r="N20" s="379">
        <v>152</v>
      </c>
      <c r="O20" s="379">
        <v>151</v>
      </c>
      <c r="P20" s="380">
        <v>152</v>
      </c>
      <c r="R20" s="395"/>
      <c r="W20" s="240"/>
      <c r="X20" s="239"/>
    </row>
    <row r="21" spans="1:34" s="7" customFormat="1" ht="14.4" thickBot="1" x14ac:dyDescent="0.3">
      <c r="A21" s="220" t="s">
        <v>1</v>
      </c>
      <c r="B21" s="172" t="s">
        <v>3</v>
      </c>
      <c r="C21" s="397" t="s">
        <v>4</v>
      </c>
      <c r="D21" s="383" t="s">
        <v>5</v>
      </c>
      <c r="E21" s="383" t="s">
        <v>19</v>
      </c>
      <c r="F21" s="383" t="s">
        <v>20</v>
      </c>
      <c r="G21" s="383" t="s">
        <v>21</v>
      </c>
      <c r="H21" s="383" t="s">
        <v>22</v>
      </c>
      <c r="I21" s="383" t="s">
        <v>23</v>
      </c>
      <c r="J21" s="383" t="s">
        <v>24</v>
      </c>
      <c r="K21" s="398" t="s">
        <v>81</v>
      </c>
      <c r="L21" s="398" t="s">
        <v>82</v>
      </c>
      <c r="M21" s="398" t="s">
        <v>25</v>
      </c>
      <c r="N21" s="398" t="s">
        <v>26</v>
      </c>
      <c r="O21" s="398" t="s">
        <v>27</v>
      </c>
      <c r="P21" s="399" t="s">
        <v>28</v>
      </c>
      <c r="Q21" s="372"/>
      <c r="R21" s="400"/>
      <c r="W21" s="240"/>
      <c r="X21" s="239"/>
    </row>
    <row r="22" spans="1:34" ht="14.4" x14ac:dyDescent="0.3">
      <c r="A22" s="271" t="s">
        <v>185</v>
      </c>
      <c r="B22" s="287">
        <f t="shared" ref="B22:B34" si="1">SUM(C22:P22)</f>
        <v>816</v>
      </c>
      <c r="C22" s="401">
        <v>88</v>
      </c>
      <c r="D22" s="391">
        <v>88</v>
      </c>
      <c r="E22" s="235">
        <v>88</v>
      </c>
      <c r="F22" s="235">
        <v>88</v>
      </c>
      <c r="G22" s="235">
        <v>56</v>
      </c>
      <c r="H22" s="235">
        <v>56</v>
      </c>
      <c r="I22" s="235"/>
      <c r="J22" s="235"/>
      <c r="K22" s="235"/>
      <c r="L22" s="235"/>
      <c r="M22" s="402">
        <v>88</v>
      </c>
      <c r="N22" s="235">
        <v>88</v>
      </c>
      <c r="O22" s="235">
        <v>88</v>
      </c>
      <c r="P22" s="403">
        <v>88</v>
      </c>
      <c r="R22" s="404"/>
    </row>
    <row r="23" spans="1:34" ht="14.4" x14ac:dyDescent="0.3">
      <c r="A23" s="213" t="s">
        <v>162</v>
      </c>
      <c r="B23" s="166">
        <f t="shared" si="1"/>
        <v>257</v>
      </c>
      <c r="C23" s="405"/>
      <c r="D23" s="235"/>
      <c r="E23" s="402">
        <v>25</v>
      </c>
      <c r="F23" s="235">
        <v>56</v>
      </c>
      <c r="G23" s="235">
        <v>88</v>
      </c>
      <c r="H23" s="235">
        <v>88</v>
      </c>
      <c r="I23" s="235"/>
      <c r="J23" s="235"/>
      <c r="K23" s="235"/>
      <c r="L23" s="235"/>
      <c r="M23" s="235"/>
      <c r="N23" s="235"/>
      <c r="O23" s="235"/>
      <c r="P23" s="406"/>
      <c r="R23" s="404"/>
      <c r="W23" s="240"/>
      <c r="X23" s="239"/>
    </row>
    <row r="24" spans="1:34" ht="14.4" x14ac:dyDescent="0.3">
      <c r="A24" s="213" t="s">
        <v>169</v>
      </c>
      <c r="B24" s="166">
        <f t="shared" si="1"/>
        <v>185</v>
      </c>
      <c r="C24" s="407">
        <v>25</v>
      </c>
      <c r="D24" s="391">
        <v>38</v>
      </c>
      <c r="E24" s="389"/>
      <c r="F24" s="389"/>
      <c r="G24" s="389"/>
      <c r="H24" s="389">
        <v>10</v>
      </c>
      <c r="I24" s="389"/>
      <c r="J24" s="389"/>
      <c r="K24" s="389"/>
      <c r="L24" s="389"/>
      <c r="M24" s="389"/>
      <c r="N24" s="408">
        <v>56</v>
      </c>
      <c r="O24" s="389"/>
      <c r="P24" s="390">
        <v>56</v>
      </c>
      <c r="R24" s="404"/>
      <c r="W24" s="240"/>
      <c r="X24" s="239"/>
    </row>
    <row r="25" spans="1:34" ht="14.4" x14ac:dyDescent="0.3">
      <c r="A25" s="213" t="s">
        <v>184</v>
      </c>
      <c r="B25" s="166">
        <f t="shared" si="1"/>
        <v>175</v>
      </c>
      <c r="C25" s="407">
        <v>38</v>
      </c>
      <c r="D25" s="391">
        <v>25</v>
      </c>
      <c r="E25" s="389"/>
      <c r="F25" s="389"/>
      <c r="G25" s="389">
        <v>10</v>
      </c>
      <c r="H25" s="389">
        <v>38</v>
      </c>
      <c r="I25" s="389"/>
      <c r="J25" s="389"/>
      <c r="K25" s="389"/>
      <c r="L25" s="389"/>
      <c r="M25" s="389">
        <v>16</v>
      </c>
      <c r="N25" s="389">
        <v>10</v>
      </c>
      <c r="O25" s="389"/>
      <c r="P25" s="390">
        <v>38</v>
      </c>
    </row>
    <row r="26" spans="1:34" x14ac:dyDescent="0.25">
      <c r="A26" s="213" t="s">
        <v>168</v>
      </c>
      <c r="B26" s="166">
        <f t="shared" si="1"/>
        <v>168</v>
      </c>
      <c r="C26" s="405"/>
      <c r="D26" s="235"/>
      <c r="E26" s="235"/>
      <c r="F26" s="235">
        <v>10</v>
      </c>
      <c r="G26" s="235">
        <v>16</v>
      </c>
      <c r="H26" s="235">
        <v>16</v>
      </c>
      <c r="I26" s="235"/>
      <c r="J26" s="235"/>
      <c r="K26" s="235"/>
      <c r="L26" s="235"/>
      <c r="M26" s="235">
        <v>25</v>
      </c>
      <c r="N26" s="235">
        <v>38</v>
      </c>
      <c r="O26" s="235">
        <v>38</v>
      </c>
      <c r="P26" s="406">
        <v>25</v>
      </c>
      <c r="W26" s="240"/>
      <c r="X26" s="239"/>
    </row>
    <row r="27" spans="1:34" ht="14.4" x14ac:dyDescent="0.3">
      <c r="A27" s="213" t="s">
        <v>198</v>
      </c>
      <c r="B27" s="166">
        <f t="shared" si="1"/>
        <v>142</v>
      </c>
      <c r="C27" s="407"/>
      <c r="D27" s="409"/>
      <c r="E27" s="408">
        <v>56</v>
      </c>
      <c r="F27" s="408">
        <v>38</v>
      </c>
      <c r="G27" s="389"/>
      <c r="H27" s="389"/>
      <c r="I27" s="389"/>
      <c r="J27" s="389"/>
      <c r="K27" s="389"/>
      <c r="L27" s="389"/>
      <c r="M27" s="389">
        <v>38</v>
      </c>
      <c r="N27" s="389"/>
      <c r="O27" s="389">
        <v>10</v>
      </c>
      <c r="P27" s="390"/>
    </row>
    <row r="28" spans="1:34" ht="14.4" x14ac:dyDescent="0.3">
      <c r="A28" s="213" t="s">
        <v>183</v>
      </c>
      <c r="B28" s="166">
        <f t="shared" si="1"/>
        <v>142</v>
      </c>
      <c r="C28" s="407">
        <v>16</v>
      </c>
      <c r="D28" s="409">
        <v>16</v>
      </c>
      <c r="E28" s="408">
        <v>38</v>
      </c>
      <c r="F28" s="389">
        <v>16</v>
      </c>
      <c r="G28" s="389"/>
      <c r="H28" s="389"/>
      <c r="I28" s="389"/>
      <c r="J28" s="389"/>
      <c r="K28" s="389"/>
      <c r="L28" s="389"/>
      <c r="M28" s="389">
        <v>56</v>
      </c>
      <c r="N28" s="389"/>
      <c r="O28" s="389"/>
      <c r="P28" s="390"/>
      <c r="R28" s="404"/>
    </row>
    <row r="29" spans="1:34" ht="14.4" x14ac:dyDescent="0.3">
      <c r="A29" s="213" t="s">
        <v>186</v>
      </c>
      <c r="B29" s="166">
        <f t="shared" si="1"/>
        <v>112</v>
      </c>
      <c r="C29" s="401">
        <v>56</v>
      </c>
      <c r="D29" s="391">
        <v>56</v>
      </c>
      <c r="E29" s="235"/>
      <c r="F29" s="235"/>
      <c r="G29" s="235"/>
      <c r="H29" s="235"/>
      <c r="I29" s="235"/>
      <c r="J29" s="235"/>
      <c r="K29" s="235"/>
      <c r="L29" s="235"/>
      <c r="M29" s="402"/>
      <c r="N29" s="235"/>
      <c r="O29" s="235"/>
      <c r="P29" s="406"/>
    </row>
    <row r="30" spans="1:34" ht="14.4" x14ac:dyDescent="0.3">
      <c r="A30" s="213" t="s">
        <v>85</v>
      </c>
      <c r="B30" s="166">
        <f t="shared" si="1"/>
        <v>79</v>
      </c>
      <c r="C30" s="405"/>
      <c r="D30" s="235"/>
      <c r="E30" s="402">
        <v>16</v>
      </c>
      <c r="F30" s="235"/>
      <c r="G30" s="402">
        <v>38</v>
      </c>
      <c r="H30" s="402">
        <v>25</v>
      </c>
      <c r="I30" s="235"/>
      <c r="J30" s="402"/>
      <c r="K30" s="235"/>
      <c r="L30" s="235"/>
      <c r="M30" s="235"/>
      <c r="N30" s="235"/>
      <c r="O30" s="235"/>
      <c r="P30" s="406"/>
      <c r="R30" s="404"/>
      <c r="W30" s="239"/>
      <c r="X30" s="239"/>
    </row>
    <row r="31" spans="1:34" ht="14.4" x14ac:dyDescent="0.3">
      <c r="A31" s="213" t="s">
        <v>217</v>
      </c>
      <c r="B31" s="166">
        <f t="shared" si="1"/>
        <v>76</v>
      </c>
      <c r="C31" s="410"/>
      <c r="D31" s="402"/>
      <c r="E31" s="402"/>
      <c r="F31" s="235"/>
      <c r="G31" s="235">
        <v>25</v>
      </c>
      <c r="H31" s="235"/>
      <c r="I31" s="235"/>
      <c r="J31" s="235"/>
      <c r="K31" s="235"/>
      <c r="L31" s="235"/>
      <c r="M31" s="235"/>
      <c r="N31" s="235">
        <v>16</v>
      </c>
      <c r="O31" s="235">
        <v>25</v>
      </c>
      <c r="P31" s="406">
        <v>10</v>
      </c>
      <c r="R31" s="404"/>
    </row>
    <row r="32" spans="1:34" ht="14.4" x14ac:dyDescent="0.3">
      <c r="A32" s="230" t="s">
        <v>66</v>
      </c>
      <c r="B32" s="166">
        <f t="shared" si="1"/>
        <v>35</v>
      </c>
      <c r="C32" s="411"/>
      <c r="D32" s="235"/>
      <c r="E32" s="402">
        <v>10</v>
      </c>
      <c r="F32" s="402">
        <v>25</v>
      </c>
      <c r="G32" s="402"/>
      <c r="H32" s="402"/>
      <c r="I32" s="235"/>
      <c r="J32" s="402"/>
      <c r="K32" s="235"/>
      <c r="L32" s="235"/>
      <c r="M32" s="235"/>
      <c r="N32" s="235"/>
      <c r="O32" s="235"/>
      <c r="P32" s="406"/>
      <c r="R32" s="404"/>
      <c r="W32" s="240"/>
      <c r="X32" s="239"/>
    </row>
    <row r="33" spans="1:24" ht="14.4" x14ac:dyDescent="0.3">
      <c r="A33" s="213" t="s">
        <v>182</v>
      </c>
      <c r="B33" s="174">
        <f t="shared" si="1"/>
        <v>20</v>
      </c>
      <c r="C33" s="407">
        <v>10</v>
      </c>
      <c r="D33" s="409">
        <v>10</v>
      </c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90"/>
    </row>
    <row r="34" spans="1:24" ht="15" thickBot="1" x14ac:dyDescent="0.35">
      <c r="A34" s="213" t="s">
        <v>224</v>
      </c>
      <c r="B34" s="176">
        <f t="shared" si="1"/>
        <v>10</v>
      </c>
      <c r="C34" s="412"/>
      <c r="D34" s="389"/>
      <c r="E34" s="389"/>
      <c r="F34" s="389"/>
      <c r="G34" s="389"/>
      <c r="H34" s="389"/>
      <c r="I34" s="389"/>
      <c r="J34" s="389"/>
      <c r="K34" s="389"/>
      <c r="L34" s="389"/>
      <c r="M34" s="389">
        <v>10</v>
      </c>
      <c r="N34" s="389"/>
      <c r="O34" s="389"/>
      <c r="P34" s="390"/>
      <c r="W34" s="7"/>
      <c r="X34" s="7"/>
    </row>
    <row r="35" spans="1:24" ht="15" thickBot="1" x14ac:dyDescent="0.3">
      <c r="A35" s="80"/>
      <c r="B35" s="1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</row>
    <row r="36" spans="1:24" x14ac:dyDescent="0.25">
      <c r="A36" s="219" t="s">
        <v>7</v>
      </c>
      <c r="B36" s="171" t="s">
        <v>2</v>
      </c>
      <c r="C36" s="396">
        <v>141</v>
      </c>
      <c r="D36" s="379">
        <v>143</v>
      </c>
      <c r="E36" s="379">
        <v>141</v>
      </c>
      <c r="F36" s="379">
        <v>142</v>
      </c>
      <c r="G36" s="379">
        <v>141</v>
      </c>
      <c r="H36" s="379">
        <v>143</v>
      </c>
      <c r="I36" s="379">
        <v>141</v>
      </c>
      <c r="J36" s="379">
        <v>142</v>
      </c>
      <c r="K36" s="379">
        <v>141</v>
      </c>
      <c r="L36" s="379">
        <v>142</v>
      </c>
      <c r="M36" s="379">
        <v>141</v>
      </c>
      <c r="N36" s="379">
        <v>143</v>
      </c>
      <c r="O36" s="379">
        <v>141</v>
      </c>
      <c r="P36" s="378">
        <v>142</v>
      </c>
      <c r="Q36" s="413"/>
      <c r="R36" s="414"/>
    </row>
    <row r="37" spans="1:24" s="7" customFormat="1" ht="14.4" thickBot="1" x14ac:dyDescent="0.3">
      <c r="A37" s="231" t="s">
        <v>1</v>
      </c>
      <c r="B37" s="163" t="s">
        <v>3</v>
      </c>
      <c r="C37" s="397" t="s">
        <v>4</v>
      </c>
      <c r="D37" s="383" t="s">
        <v>5</v>
      </c>
      <c r="E37" s="383" t="s">
        <v>19</v>
      </c>
      <c r="F37" s="383" t="s">
        <v>20</v>
      </c>
      <c r="G37" s="383" t="s">
        <v>21</v>
      </c>
      <c r="H37" s="383" t="s">
        <v>22</v>
      </c>
      <c r="I37" s="383" t="s">
        <v>23</v>
      </c>
      <c r="J37" s="383" t="s">
        <v>24</v>
      </c>
      <c r="K37" s="383" t="s">
        <v>81</v>
      </c>
      <c r="L37" s="383" t="s">
        <v>82</v>
      </c>
      <c r="M37" s="383" t="s">
        <v>25</v>
      </c>
      <c r="N37" s="383" t="s">
        <v>26</v>
      </c>
      <c r="O37" s="383" t="s">
        <v>27</v>
      </c>
      <c r="P37" s="382" t="s">
        <v>28</v>
      </c>
      <c r="Q37" s="415" t="s">
        <v>87</v>
      </c>
      <c r="R37" s="416" t="s">
        <v>29</v>
      </c>
      <c r="W37" s="2"/>
      <c r="X37" s="2"/>
    </row>
    <row r="38" spans="1:24" ht="15" thickBot="1" x14ac:dyDescent="0.35">
      <c r="A38" s="283" t="s">
        <v>146</v>
      </c>
      <c r="B38" s="186">
        <f t="shared" ref="B38:B54" si="2">SUM(C38:P38)</f>
        <v>685</v>
      </c>
      <c r="C38" s="417">
        <v>88</v>
      </c>
      <c r="D38" s="344">
        <v>38</v>
      </c>
      <c r="E38" s="418">
        <v>88</v>
      </c>
      <c r="F38" s="418">
        <v>25</v>
      </c>
      <c r="G38" s="244">
        <v>88</v>
      </c>
      <c r="H38" s="244">
        <v>56</v>
      </c>
      <c r="I38" s="244"/>
      <c r="J38" s="418"/>
      <c r="K38" s="244"/>
      <c r="L38" s="244"/>
      <c r="M38" s="418">
        <v>38</v>
      </c>
      <c r="N38" s="244">
        <v>88</v>
      </c>
      <c r="O38" s="244">
        <v>88</v>
      </c>
      <c r="P38" s="419">
        <v>88</v>
      </c>
      <c r="Q38" s="420">
        <v>187</v>
      </c>
      <c r="R38" s="421">
        <f t="shared" ref="R38:R53" si="3">B38+Q38</f>
        <v>872</v>
      </c>
    </row>
    <row r="39" spans="1:24" ht="14.4" x14ac:dyDescent="0.3">
      <c r="A39" s="213" t="s">
        <v>180</v>
      </c>
      <c r="B39" s="175">
        <f t="shared" si="2"/>
        <v>332</v>
      </c>
      <c r="C39" s="407"/>
      <c r="D39" s="408">
        <v>24</v>
      </c>
      <c r="E39" s="294"/>
      <c r="F39" s="294">
        <v>88</v>
      </c>
      <c r="G39" s="294"/>
      <c r="H39" s="294"/>
      <c r="I39" s="294"/>
      <c r="J39" s="294"/>
      <c r="K39" s="294"/>
      <c r="L39" s="294"/>
      <c r="M39" s="294">
        <v>56</v>
      </c>
      <c r="N39" s="294">
        <v>38</v>
      </c>
      <c r="O39" s="294">
        <v>38</v>
      </c>
      <c r="P39" s="406">
        <v>88</v>
      </c>
      <c r="Q39" s="422">
        <v>264</v>
      </c>
      <c r="R39" s="423">
        <f t="shared" si="3"/>
        <v>596</v>
      </c>
    </row>
    <row r="40" spans="1:24" ht="14.4" x14ac:dyDescent="0.3">
      <c r="A40" s="213" t="s">
        <v>63</v>
      </c>
      <c r="B40" s="166">
        <f t="shared" si="2"/>
        <v>326</v>
      </c>
      <c r="C40" s="424">
        <v>10</v>
      </c>
      <c r="D40" s="409">
        <v>10</v>
      </c>
      <c r="E40" s="293">
        <v>38</v>
      </c>
      <c r="F40" s="294"/>
      <c r="G40" s="294">
        <v>56</v>
      </c>
      <c r="H40" s="294">
        <v>38</v>
      </c>
      <c r="I40" s="294"/>
      <c r="J40" s="294"/>
      <c r="K40" s="294"/>
      <c r="L40" s="294"/>
      <c r="M40" s="294">
        <v>38</v>
      </c>
      <c r="N40" s="293">
        <v>88</v>
      </c>
      <c r="O40" s="294">
        <v>38</v>
      </c>
      <c r="P40" s="406">
        <v>10</v>
      </c>
      <c r="Q40" s="422"/>
      <c r="R40" s="425">
        <f t="shared" si="3"/>
        <v>326</v>
      </c>
    </row>
    <row r="41" spans="1:24" ht="14.4" x14ac:dyDescent="0.3">
      <c r="A41" s="213" t="s">
        <v>65</v>
      </c>
      <c r="B41" s="175">
        <f t="shared" si="2"/>
        <v>314</v>
      </c>
      <c r="C41" s="407"/>
      <c r="D41" s="391">
        <v>16</v>
      </c>
      <c r="E41" s="402">
        <v>16</v>
      </c>
      <c r="F41" s="402">
        <v>56</v>
      </c>
      <c r="G41" s="402">
        <v>16</v>
      </c>
      <c r="H41" s="402">
        <v>88</v>
      </c>
      <c r="I41" s="235"/>
      <c r="J41" s="235"/>
      <c r="K41" s="235"/>
      <c r="L41" s="235"/>
      <c r="M41" s="402">
        <v>10</v>
      </c>
      <c r="N41" s="235">
        <v>56</v>
      </c>
      <c r="O41" s="235">
        <v>56</v>
      </c>
      <c r="P41" s="406"/>
      <c r="Q41" s="422">
        <v>64</v>
      </c>
      <c r="R41" s="425">
        <f t="shared" si="3"/>
        <v>378</v>
      </c>
    </row>
    <row r="42" spans="1:24" ht="14.4" x14ac:dyDescent="0.3">
      <c r="A42" s="213" t="s">
        <v>179</v>
      </c>
      <c r="B42" s="175">
        <f t="shared" si="2"/>
        <v>298</v>
      </c>
      <c r="C42" s="424">
        <v>56</v>
      </c>
      <c r="D42" s="409"/>
      <c r="E42" s="293">
        <v>25</v>
      </c>
      <c r="F42" s="293">
        <v>38</v>
      </c>
      <c r="G42" s="294"/>
      <c r="H42" s="294"/>
      <c r="I42" s="294"/>
      <c r="J42" s="294"/>
      <c r="K42" s="294"/>
      <c r="L42" s="294"/>
      <c r="M42" s="294">
        <v>88</v>
      </c>
      <c r="N42" s="294">
        <v>10</v>
      </c>
      <c r="O42" s="294">
        <v>25</v>
      </c>
      <c r="P42" s="406">
        <v>56</v>
      </c>
      <c r="Q42" s="422">
        <v>86</v>
      </c>
      <c r="R42" s="425">
        <f t="shared" si="3"/>
        <v>384</v>
      </c>
    </row>
    <row r="43" spans="1:24" ht="14.4" x14ac:dyDescent="0.3">
      <c r="A43" s="213" t="s">
        <v>148</v>
      </c>
      <c r="B43" s="166">
        <f t="shared" si="2"/>
        <v>174</v>
      </c>
      <c r="C43" s="405"/>
      <c r="D43" s="235"/>
      <c r="E43" s="402">
        <v>10</v>
      </c>
      <c r="F43" s="235"/>
      <c r="G43" s="402">
        <v>10</v>
      </c>
      <c r="H43" s="402">
        <v>10</v>
      </c>
      <c r="I43" s="235"/>
      <c r="J43" s="235"/>
      <c r="K43" s="235"/>
      <c r="L43" s="235"/>
      <c r="M43" s="235"/>
      <c r="N43" s="235"/>
      <c r="O43" s="402">
        <v>88</v>
      </c>
      <c r="P43" s="403">
        <v>56</v>
      </c>
      <c r="Q43" s="422"/>
      <c r="R43" s="425">
        <f t="shared" si="3"/>
        <v>174</v>
      </c>
    </row>
    <row r="44" spans="1:24" ht="14.4" x14ac:dyDescent="0.3">
      <c r="A44" s="213" t="s">
        <v>88</v>
      </c>
      <c r="B44" s="166">
        <f t="shared" si="2"/>
        <v>136</v>
      </c>
      <c r="C44" s="407"/>
      <c r="D44" s="391"/>
      <c r="E44" s="402">
        <v>56</v>
      </c>
      <c r="F44" s="235"/>
      <c r="G44" s="402">
        <v>38</v>
      </c>
      <c r="H44" s="402"/>
      <c r="I44" s="235"/>
      <c r="J44" s="402"/>
      <c r="K44" s="235"/>
      <c r="L44" s="235"/>
      <c r="M44" s="235">
        <v>10</v>
      </c>
      <c r="N44" s="235"/>
      <c r="O44" s="235">
        <v>16</v>
      </c>
      <c r="P44" s="406">
        <v>16</v>
      </c>
      <c r="Q44" s="422"/>
      <c r="R44" s="425">
        <f t="shared" si="3"/>
        <v>136</v>
      </c>
    </row>
    <row r="45" spans="1:24" ht="14.4" x14ac:dyDescent="0.3">
      <c r="A45" s="213" t="s">
        <v>62</v>
      </c>
      <c r="B45" s="166">
        <f t="shared" si="2"/>
        <v>132</v>
      </c>
      <c r="C45" s="407"/>
      <c r="D45" s="408">
        <v>56</v>
      </c>
      <c r="E45" s="294"/>
      <c r="F45" s="293"/>
      <c r="G45" s="294"/>
      <c r="H45" s="294">
        <v>16</v>
      </c>
      <c r="I45" s="294"/>
      <c r="J45" s="294"/>
      <c r="K45" s="294"/>
      <c r="L45" s="294"/>
      <c r="M45" s="294">
        <v>25</v>
      </c>
      <c r="N45" s="293">
        <v>25</v>
      </c>
      <c r="O45" s="294">
        <v>10</v>
      </c>
      <c r="P45" s="403"/>
      <c r="Q45" s="422">
        <v>263</v>
      </c>
      <c r="R45" s="425">
        <f t="shared" si="3"/>
        <v>395</v>
      </c>
    </row>
    <row r="46" spans="1:24" ht="14.4" x14ac:dyDescent="0.3">
      <c r="A46" s="213" t="s">
        <v>216</v>
      </c>
      <c r="B46" s="166">
        <f t="shared" si="2"/>
        <v>132</v>
      </c>
      <c r="C46" s="405"/>
      <c r="D46" s="235"/>
      <c r="E46" s="402"/>
      <c r="F46" s="402"/>
      <c r="G46" s="402">
        <v>25</v>
      </c>
      <c r="H46" s="402">
        <v>25</v>
      </c>
      <c r="I46" s="235"/>
      <c r="J46" s="235"/>
      <c r="K46" s="235"/>
      <c r="L46" s="235"/>
      <c r="M46" s="235">
        <v>56</v>
      </c>
      <c r="N46" s="235">
        <v>16</v>
      </c>
      <c r="O46" s="235"/>
      <c r="P46" s="406">
        <v>10</v>
      </c>
      <c r="Q46" s="422">
        <v>113</v>
      </c>
      <c r="R46" s="425">
        <f t="shared" si="3"/>
        <v>245</v>
      </c>
    </row>
    <row r="47" spans="1:24" ht="14.4" x14ac:dyDescent="0.3">
      <c r="A47" s="213" t="s">
        <v>178</v>
      </c>
      <c r="B47" s="175">
        <f t="shared" si="2"/>
        <v>88</v>
      </c>
      <c r="C47" s="424"/>
      <c r="D47" s="391">
        <v>88</v>
      </c>
      <c r="E47" s="402"/>
      <c r="F47" s="402"/>
      <c r="G47" s="235"/>
      <c r="H47" s="235"/>
      <c r="I47" s="235"/>
      <c r="J47" s="402"/>
      <c r="K47" s="235"/>
      <c r="L47" s="235"/>
      <c r="M47" s="402"/>
      <c r="N47" s="235"/>
      <c r="O47" s="235"/>
      <c r="P47" s="406"/>
      <c r="Q47" s="422"/>
      <c r="R47" s="425">
        <f t="shared" si="3"/>
        <v>88</v>
      </c>
    </row>
    <row r="48" spans="1:24" ht="14.4" x14ac:dyDescent="0.3">
      <c r="A48" s="213" t="s">
        <v>155</v>
      </c>
      <c r="B48" s="166">
        <f t="shared" si="2"/>
        <v>79</v>
      </c>
      <c r="C48" s="411"/>
      <c r="D48" s="426"/>
      <c r="E48" s="235"/>
      <c r="F48" s="235"/>
      <c r="G48" s="402"/>
      <c r="H48" s="402"/>
      <c r="I48" s="235"/>
      <c r="J48" s="235"/>
      <c r="K48" s="235"/>
      <c r="L48" s="235"/>
      <c r="M48" s="402">
        <v>16</v>
      </c>
      <c r="N48" s="235"/>
      <c r="O48" s="235">
        <v>25</v>
      </c>
      <c r="P48" s="403">
        <v>38</v>
      </c>
      <c r="Q48" s="422"/>
      <c r="R48" s="425">
        <f t="shared" si="3"/>
        <v>79</v>
      </c>
    </row>
    <row r="49" spans="1:34" ht="14.4" x14ac:dyDescent="0.3">
      <c r="A49" s="213" t="s">
        <v>177</v>
      </c>
      <c r="B49" s="175">
        <f t="shared" si="2"/>
        <v>38</v>
      </c>
      <c r="C49" s="424">
        <v>38</v>
      </c>
      <c r="D49" s="409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406"/>
      <c r="Q49" s="422"/>
      <c r="R49" s="425">
        <f t="shared" si="3"/>
        <v>38</v>
      </c>
    </row>
    <row r="50" spans="1:34" x14ac:dyDescent="0.25">
      <c r="A50" s="213" t="s">
        <v>167</v>
      </c>
      <c r="B50" s="175">
        <f t="shared" si="2"/>
        <v>38</v>
      </c>
      <c r="C50" s="401"/>
      <c r="D50" s="409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406">
        <v>38</v>
      </c>
      <c r="Q50" s="422">
        <v>10</v>
      </c>
      <c r="R50" s="425">
        <f t="shared" si="3"/>
        <v>48</v>
      </c>
      <c r="W50" s="7"/>
      <c r="X50" s="7"/>
    </row>
    <row r="51" spans="1:34" s="5" customFormat="1" ht="14.4" x14ac:dyDescent="0.3">
      <c r="A51" s="213" t="s">
        <v>84</v>
      </c>
      <c r="B51" s="175">
        <f t="shared" si="2"/>
        <v>32</v>
      </c>
      <c r="C51" s="424">
        <v>16</v>
      </c>
      <c r="D51" s="409"/>
      <c r="E51" s="294"/>
      <c r="F51" s="294">
        <v>16</v>
      </c>
      <c r="G51" s="294"/>
      <c r="H51" s="294"/>
      <c r="I51" s="294"/>
      <c r="J51" s="294"/>
      <c r="K51" s="294"/>
      <c r="L51" s="294"/>
      <c r="M51" s="294"/>
      <c r="N51" s="294"/>
      <c r="O51" s="294"/>
      <c r="P51" s="427"/>
      <c r="Q51" s="428">
        <v>38</v>
      </c>
      <c r="R51" s="425">
        <f t="shared" si="3"/>
        <v>70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4.4" x14ac:dyDescent="0.3">
      <c r="A52" s="213" t="s">
        <v>162</v>
      </c>
      <c r="B52" s="175">
        <f t="shared" si="2"/>
        <v>32</v>
      </c>
      <c r="C52" s="429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>
        <v>16</v>
      </c>
      <c r="O52" s="294">
        <v>16</v>
      </c>
      <c r="P52" s="403"/>
      <c r="Q52" s="422"/>
      <c r="R52" s="425">
        <f t="shared" si="3"/>
        <v>32</v>
      </c>
    </row>
    <row r="53" spans="1:34" ht="14.4" x14ac:dyDescent="0.3">
      <c r="A53" s="213" t="s">
        <v>176</v>
      </c>
      <c r="B53" s="166">
        <f t="shared" si="2"/>
        <v>25</v>
      </c>
      <c r="C53" s="424">
        <v>25</v>
      </c>
      <c r="D53" s="408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406"/>
      <c r="Q53" s="422"/>
      <c r="R53" s="425">
        <f t="shared" si="3"/>
        <v>25</v>
      </c>
    </row>
    <row r="54" spans="1:34" ht="14.4" x14ac:dyDescent="0.3">
      <c r="A54" s="213" t="s">
        <v>181</v>
      </c>
      <c r="B54" s="175">
        <f t="shared" si="2"/>
        <v>10</v>
      </c>
      <c r="C54" s="407"/>
      <c r="D54" s="391"/>
      <c r="E54" s="402"/>
      <c r="F54" s="402">
        <v>10</v>
      </c>
      <c r="G54" s="235"/>
      <c r="H54" s="235"/>
      <c r="I54" s="235"/>
      <c r="J54" s="402"/>
      <c r="K54" s="235"/>
      <c r="L54" s="235"/>
      <c r="M54" s="402"/>
      <c r="N54" s="235"/>
      <c r="O54" s="235"/>
      <c r="P54" s="406"/>
      <c r="Q54" s="422"/>
      <c r="R54" s="42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4.4" thickBot="1" x14ac:dyDescent="0.3"/>
    <row r="56" spans="1:34" ht="14.4" thickBot="1" x14ac:dyDescent="0.3">
      <c r="A56" s="184" t="s">
        <v>8</v>
      </c>
      <c r="B56" s="182" t="s">
        <v>2</v>
      </c>
      <c r="C56" s="430">
        <v>131</v>
      </c>
      <c r="D56" s="431">
        <v>133</v>
      </c>
      <c r="E56" s="431">
        <v>131</v>
      </c>
      <c r="F56" s="431">
        <v>132</v>
      </c>
      <c r="G56" s="431">
        <v>131</v>
      </c>
      <c r="H56" s="431">
        <v>133</v>
      </c>
      <c r="I56" s="431">
        <v>131</v>
      </c>
      <c r="J56" s="431">
        <v>132</v>
      </c>
      <c r="K56" s="431">
        <v>131</v>
      </c>
      <c r="L56" s="431">
        <v>133</v>
      </c>
      <c r="M56" s="431">
        <v>131</v>
      </c>
      <c r="N56" s="431">
        <v>133</v>
      </c>
      <c r="O56" s="431">
        <v>131</v>
      </c>
      <c r="P56" s="432">
        <v>132</v>
      </c>
      <c r="Q56" s="433"/>
      <c r="R56" s="434"/>
    </row>
    <row r="57" spans="1:34" s="7" customFormat="1" ht="14.4" thickBot="1" x14ac:dyDescent="0.3">
      <c r="A57" s="217" t="s">
        <v>1</v>
      </c>
      <c r="B57" s="183" t="s">
        <v>3</v>
      </c>
      <c r="C57" s="435" t="s">
        <v>4</v>
      </c>
      <c r="D57" s="436" t="s">
        <v>5</v>
      </c>
      <c r="E57" s="436" t="s">
        <v>19</v>
      </c>
      <c r="F57" s="436" t="s">
        <v>20</v>
      </c>
      <c r="G57" s="436" t="s">
        <v>21</v>
      </c>
      <c r="H57" s="436" t="s">
        <v>22</v>
      </c>
      <c r="I57" s="436" t="s">
        <v>23</v>
      </c>
      <c r="J57" s="436" t="s">
        <v>24</v>
      </c>
      <c r="K57" s="436" t="s">
        <v>81</v>
      </c>
      <c r="L57" s="436" t="s">
        <v>82</v>
      </c>
      <c r="M57" s="436" t="s">
        <v>25</v>
      </c>
      <c r="N57" s="436" t="s">
        <v>26</v>
      </c>
      <c r="O57" s="436" t="s">
        <v>27</v>
      </c>
      <c r="P57" s="436" t="s">
        <v>28</v>
      </c>
      <c r="Q57" s="437" t="s">
        <v>87</v>
      </c>
      <c r="R57" s="438" t="s">
        <v>29</v>
      </c>
      <c r="W57" s="2"/>
      <c r="X57" s="2"/>
    </row>
    <row r="58" spans="1:34" ht="14.4" x14ac:dyDescent="0.3">
      <c r="A58" s="283" t="s">
        <v>69</v>
      </c>
      <c r="B58" s="186">
        <f>SUM(C58:P58)</f>
        <v>798</v>
      </c>
      <c r="C58" s="439">
        <v>88</v>
      </c>
      <c r="D58" s="440">
        <v>88</v>
      </c>
      <c r="E58" s="346">
        <v>88</v>
      </c>
      <c r="F58" s="345">
        <v>88</v>
      </c>
      <c r="G58" s="346">
        <v>88</v>
      </c>
      <c r="H58" s="346">
        <v>38</v>
      </c>
      <c r="I58" s="345"/>
      <c r="J58" s="345"/>
      <c r="K58" s="345"/>
      <c r="L58" s="345"/>
      <c r="M58" s="346">
        <v>88</v>
      </c>
      <c r="N58" s="346">
        <v>56</v>
      </c>
      <c r="O58" s="345">
        <v>88</v>
      </c>
      <c r="P58" s="441">
        <v>88</v>
      </c>
      <c r="Q58" s="442"/>
      <c r="R58" s="423">
        <f>B58+Q58</f>
        <v>798</v>
      </c>
      <c r="W58" s="7"/>
      <c r="X58" s="7"/>
    </row>
    <row r="59" spans="1:34" x14ac:dyDescent="0.25">
      <c r="A59" s="213" t="s">
        <v>160</v>
      </c>
      <c r="B59" s="166">
        <f>SUM(C59:P59)</f>
        <v>404</v>
      </c>
      <c r="C59" s="401">
        <v>56</v>
      </c>
      <c r="D59" s="391">
        <v>25</v>
      </c>
      <c r="E59" s="235">
        <v>38</v>
      </c>
      <c r="F59" s="235">
        <v>38</v>
      </c>
      <c r="G59" s="235">
        <v>24</v>
      </c>
      <c r="H59" s="235">
        <v>56</v>
      </c>
      <c r="I59" s="235"/>
      <c r="J59" s="235"/>
      <c r="K59" s="235"/>
      <c r="L59" s="235"/>
      <c r="M59" s="235">
        <v>38</v>
      </c>
      <c r="N59" s="235">
        <v>88</v>
      </c>
      <c r="O59" s="235">
        <v>16</v>
      </c>
      <c r="P59" s="427">
        <v>25</v>
      </c>
      <c r="Q59" s="428">
        <v>408</v>
      </c>
      <c r="R59" s="516">
        <f>B59+Q59</f>
        <v>812</v>
      </c>
    </row>
    <row r="60" spans="1:34" x14ac:dyDescent="0.25">
      <c r="A60" s="213" t="s">
        <v>166</v>
      </c>
      <c r="B60" s="166">
        <f>SUM(C60:P60)</f>
        <v>395</v>
      </c>
      <c r="C60" s="401">
        <v>38</v>
      </c>
      <c r="D60" s="391">
        <v>38</v>
      </c>
      <c r="E60" s="235"/>
      <c r="F60" s="235"/>
      <c r="G60" s="235">
        <v>56</v>
      </c>
      <c r="H60" s="235">
        <v>88</v>
      </c>
      <c r="I60" s="235"/>
      <c r="J60" s="235"/>
      <c r="K60" s="235"/>
      <c r="L60" s="235"/>
      <c r="M60" s="235">
        <v>25</v>
      </c>
      <c r="N60" s="235">
        <v>38</v>
      </c>
      <c r="O60" s="235">
        <v>56</v>
      </c>
      <c r="P60" s="427">
        <v>56</v>
      </c>
      <c r="Q60" s="428"/>
      <c r="R60" s="425">
        <f>B60+Q60</f>
        <v>395</v>
      </c>
      <c r="V60" s="5"/>
    </row>
    <row r="61" spans="1:34" ht="14.4" x14ac:dyDescent="0.3">
      <c r="A61" s="213" t="s">
        <v>64</v>
      </c>
      <c r="B61" s="166">
        <f>SUM(C61:P61)</f>
        <v>291</v>
      </c>
      <c r="C61" s="443">
        <v>25</v>
      </c>
      <c r="D61" s="391">
        <v>56</v>
      </c>
      <c r="E61" s="293">
        <v>25</v>
      </c>
      <c r="F61" s="293"/>
      <c r="G61" s="293">
        <v>38</v>
      </c>
      <c r="H61" s="293">
        <v>25</v>
      </c>
      <c r="I61" s="294"/>
      <c r="J61" s="294"/>
      <c r="K61" s="294"/>
      <c r="L61" s="294"/>
      <c r="M61" s="293">
        <v>56</v>
      </c>
      <c r="N61" s="293">
        <v>25</v>
      </c>
      <c r="O61" s="294">
        <v>25</v>
      </c>
      <c r="P61" s="444">
        <v>16</v>
      </c>
      <c r="Q61" s="428">
        <v>152</v>
      </c>
      <c r="R61" s="425">
        <f>B61+Q61</f>
        <v>443</v>
      </c>
    </row>
    <row r="62" spans="1:34" ht="14.4" thickBot="1" x14ac:dyDescent="0.3">
      <c r="A62" s="214" t="s">
        <v>163</v>
      </c>
      <c r="B62" s="176">
        <f>SUM(C62:P62)</f>
        <v>112</v>
      </c>
      <c r="C62" s="445"/>
      <c r="D62" s="446"/>
      <c r="E62" s="446">
        <v>56</v>
      </c>
      <c r="F62" s="446">
        <v>56</v>
      </c>
      <c r="G62" s="446"/>
      <c r="H62" s="446"/>
      <c r="I62" s="446"/>
      <c r="J62" s="446"/>
      <c r="K62" s="446"/>
      <c r="L62" s="446"/>
      <c r="M62" s="446"/>
      <c r="N62" s="446"/>
      <c r="O62" s="446"/>
      <c r="P62" s="447"/>
      <c r="Q62" s="448">
        <v>56</v>
      </c>
      <c r="R62" s="449">
        <f>B62+Q62</f>
        <v>168</v>
      </c>
      <c r="S62" s="5"/>
      <c r="W62" s="5"/>
      <c r="X62" s="5"/>
    </row>
    <row r="64" spans="1:34" ht="14.4" thickBot="1" x14ac:dyDescent="0.3"/>
    <row r="65" spans="1:24" ht="14.4" thickBot="1" x14ac:dyDescent="0.3">
      <c r="A65" s="184" t="s">
        <v>9</v>
      </c>
      <c r="B65" s="182" t="s">
        <v>2</v>
      </c>
      <c r="C65" s="430">
        <v>121</v>
      </c>
      <c r="D65" s="431">
        <v>122</v>
      </c>
      <c r="E65" s="431">
        <v>121</v>
      </c>
      <c r="F65" s="431">
        <v>123</v>
      </c>
      <c r="G65" s="431">
        <v>121</v>
      </c>
      <c r="H65" s="431">
        <v>122</v>
      </c>
      <c r="I65" s="431">
        <v>121</v>
      </c>
      <c r="J65" s="431">
        <v>123</v>
      </c>
      <c r="K65" s="431">
        <v>121</v>
      </c>
      <c r="L65" s="431">
        <v>123</v>
      </c>
      <c r="M65" s="431">
        <v>121</v>
      </c>
      <c r="N65" s="431">
        <v>122</v>
      </c>
      <c r="O65" s="431">
        <v>121</v>
      </c>
      <c r="P65" s="432">
        <v>123</v>
      </c>
      <c r="Q65" s="433"/>
      <c r="R65" s="434"/>
    </row>
    <row r="66" spans="1:24" s="7" customFormat="1" ht="15" customHeight="1" thickBot="1" x14ac:dyDescent="0.3">
      <c r="A66" s="187" t="s">
        <v>1</v>
      </c>
      <c r="B66" s="183" t="s">
        <v>3</v>
      </c>
      <c r="C66" s="435" t="s">
        <v>4</v>
      </c>
      <c r="D66" s="436" t="s">
        <v>5</v>
      </c>
      <c r="E66" s="436" t="s">
        <v>19</v>
      </c>
      <c r="F66" s="436" t="s">
        <v>20</v>
      </c>
      <c r="G66" s="436" t="s">
        <v>21</v>
      </c>
      <c r="H66" s="436" t="s">
        <v>22</v>
      </c>
      <c r="I66" s="436" t="s">
        <v>23</v>
      </c>
      <c r="J66" s="436" t="s">
        <v>24</v>
      </c>
      <c r="K66" s="314" t="s">
        <v>81</v>
      </c>
      <c r="L66" s="314" t="s">
        <v>82</v>
      </c>
      <c r="M66" s="436" t="s">
        <v>25</v>
      </c>
      <c r="N66" s="436" t="s">
        <v>26</v>
      </c>
      <c r="O66" s="436" t="s">
        <v>27</v>
      </c>
      <c r="P66" s="438" t="s">
        <v>28</v>
      </c>
      <c r="Q66" s="450" t="s">
        <v>87</v>
      </c>
      <c r="R66" s="438" t="s">
        <v>29</v>
      </c>
      <c r="W66" s="2"/>
      <c r="X66" s="2"/>
    </row>
    <row r="67" spans="1:24" ht="15" thickBot="1" x14ac:dyDescent="0.35">
      <c r="A67" s="276" t="s">
        <v>61</v>
      </c>
      <c r="B67" s="171">
        <f t="shared" ref="B67:B74" si="4">SUM(C67:P67)</f>
        <v>495</v>
      </c>
      <c r="C67" s="424">
        <v>88</v>
      </c>
      <c r="D67" s="408">
        <v>38</v>
      </c>
      <c r="E67" s="402">
        <v>56</v>
      </c>
      <c r="F67" s="402">
        <v>25</v>
      </c>
      <c r="G67" s="235">
        <v>88</v>
      </c>
      <c r="H67" s="402">
        <v>38</v>
      </c>
      <c r="I67" s="244"/>
      <c r="J67" s="244"/>
      <c r="K67" s="244"/>
      <c r="L67" s="244"/>
      <c r="M67" s="418">
        <v>56</v>
      </c>
      <c r="N67" s="244">
        <v>25</v>
      </c>
      <c r="O67" s="418">
        <v>56</v>
      </c>
      <c r="P67" s="441">
        <v>25</v>
      </c>
      <c r="Q67" s="451"/>
      <c r="R67" s="423">
        <f t="shared" ref="R67:R74" si="5">B67+Q67</f>
        <v>495</v>
      </c>
    </row>
    <row r="68" spans="1:24" ht="15" thickBot="1" x14ac:dyDescent="0.35">
      <c r="A68" s="210" t="s">
        <v>86</v>
      </c>
      <c r="B68" s="171">
        <f t="shared" si="4"/>
        <v>495</v>
      </c>
      <c r="C68" s="401">
        <v>56</v>
      </c>
      <c r="D68" s="408">
        <v>56</v>
      </c>
      <c r="E68" s="402">
        <v>25</v>
      </c>
      <c r="F68" s="402">
        <v>38</v>
      </c>
      <c r="G68" s="402">
        <v>25</v>
      </c>
      <c r="H68" s="402">
        <v>56</v>
      </c>
      <c r="I68" s="452"/>
      <c r="J68" s="452"/>
      <c r="K68" s="452"/>
      <c r="L68" s="452"/>
      <c r="M68" s="452">
        <v>38</v>
      </c>
      <c r="N68" s="452">
        <v>88</v>
      </c>
      <c r="O68" s="452">
        <v>25</v>
      </c>
      <c r="P68" s="453">
        <v>88</v>
      </c>
      <c r="Q68" s="454">
        <v>264</v>
      </c>
      <c r="R68" s="455">
        <f t="shared" si="5"/>
        <v>759</v>
      </c>
      <c r="S68" s="47"/>
    </row>
    <row r="69" spans="1:24" ht="15" thickBot="1" x14ac:dyDescent="0.35">
      <c r="A69" s="210" t="s">
        <v>144</v>
      </c>
      <c r="B69" s="171">
        <f t="shared" si="4"/>
        <v>442</v>
      </c>
      <c r="C69" s="401">
        <v>25</v>
      </c>
      <c r="D69" s="391">
        <v>25</v>
      </c>
      <c r="E69" s="402">
        <v>16</v>
      </c>
      <c r="F69" s="402">
        <v>88</v>
      </c>
      <c r="G69" s="235"/>
      <c r="H69" s="235"/>
      <c r="I69" s="452"/>
      <c r="J69" s="452"/>
      <c r="K69" s="452"/>
      <c r="L69" s="452"/>
      <c r="M69" s="452">
        <v>88</v>
      </c>
      <c r="N69" s="452">
        <v>56</v>
      </c>
      <c r="O69" s="456">
        <v>88</v>
      </c>
      <c r="P69" s="453">
        <v>56</v>
      </c>
      <c r="Q69" s="454">
        <v>168</v>
      </c>
      <c r="R69" s="457">
        <f t="shared" si="5"/>
        <v>610</v>
      </c>
    </row>
    <row r="70" spans="1:24" ht="14.4" x14ac:dyDescent="0.3">
      <c r="A70" s="210" t="s">
        <v>70</v>
      </c>
      <c r="B70" s="171">
        <f t="shared" si="4"/>
        <v>310</v>
      </c>
      <c r="C70" s="401">
        <v>38</v>
      </c>
      <c r="D70" s="391">
        <v>88</v>
      </c>
      <c r="E70" s="293">
        <v>10</v>
      </c>
      <c r="F70" s="293"/>
      <c r="G70" s="293">
        <v>10</v>
      </c>
      <c r="H70" s="293">
        <v>25</v>
      </c>
      <c r="I70" s="294"/>
      <c r="J70" s="294"/>
      <c r="K70" s="294"/>
      <c r="L70" s="294"/>
      <c r="M70" s="294">
        <v>25</v>
      </c>
      <c r="N70" s="294">
        <v>38</v>
      </c>
      <c r="O70" s="294">
        <v>38</v>
      </c>
      <c r="P70" s="444">
        <v>38</v>
      </c>
      <c r="Q70" s="458"/>
      <c r="R70" s="425">
        <f t="shared" si="5"/>
        <v>310</v>
      </c>
    </row>
    <row r="71" spans="1:24" ht="14.4" x14ac:dyDescent="0.3">
      <c r="A71" s="210" t="s">
        <v>196</v>
      </c>
      <c r="B71" s="166">
        <f t="shared" si="4"/>
        <v>240</v>
      </c>
      <c r="C71" s="401"/>
      <c r="D71" s="408"/>
      <c r="E71" s="402">
        <v>88</v>
      </c>
      <c r="F71" s="402">
        <v>16</v>
      </c>
      <c r="G71" s="402">
        <v>38</v>
      </c>
      <c r="H71" s="402">
        <v>88</v>
      </c>
      <c r="I71" s="235"/>
      <c r="J71" s="235"/>
      <c r="K71" s="235"/>
      <c r="L71" s="235"/>
      <c r="M71" s="235"/>
      <c r="N71" s="235"/>
      <c r="O71" s="235"/>
      <c r="P71" s="427">
        <v>10</v>
      </c>
      <c r="Q71" s="458"/>
      <c r="R71" s="425">
        <f t="shared" si="5"/>
        <v>240</v>
      </c>
      <c r="S71" s="47"/>
    </row>
    <row r="72" spans="1:24" ht="14.4" x14ac:dyDescent="0.3">
      <c r="A72" s="210" t="s">
        <v>197</v>
      </c>
      <c r="B72" s="166">
        <f t="shared" si="4"/>
        <v>160</v>
      </c>
      <c r="C72" s="401"/>
      <c r="D72" s="408"/>
      <c r="E72" s="402">
        <v>38</v>
      </c>
      <c r="F72" s="402">
        <v>56</v>
      </c>
      <c r="G72" s="402">
        <v>56</v>
      </c>
      <c r="H72" s="402">
        <v>10</v>
      </c>
      <c r="I72" s="235"/>
      <c r="J72" s="235"/>
      <c r="K72" s="235"/>
      <c r="L72" s="235"/>
      <c r="M72" s="235"/>
      <c r="N72" s="235"/>
      <c r="O72" s="235"/>
      <c r="P72" s="427"/>
      <c r="Q72" s="458"/>
      <c r="R72" s="425">
        <f t="shared" si="5"/>
        <v>160</v>
      </c>
      <c r="S72" s="47"/>
    </row>
    <row r="73" spans="1:24" ht="14.4" x14ac:dyDescent="0.3">
      <c r="A73" s="210" t="s">
        <v>175</v>
      </c>
      <c r="B73" s="166">
        <f t="shared" si="4"/>
        <v>116</v>
      </c>
      <c r="C73" s="401">
        <v>16</v>
      </c>
      <c r="D73" s="391">
        <v>16</v>
      </c>
      <c r="E73" s="235"/>
      <c r="F73" s="402">
        <v>10</v>
      </c>
      <c r="G73" s="235">
        <v>16</v>
      </c>
      <c r="H73" s="402">
        <v>16</v>
      </c>
      <c r="I73" s="459"/>
      <c r="J73" s="459"/>
      <c r="K73" s="459"/>
      <c r="L73" s="459"/>
      <c r="M73" s="460"/>
      <c r="N73" s="459">
        <v>16</v>
      </c>
      <c r="O73" s="459">
        <v>16</v>
      </c>
      <c r="P73" s="461">
        <v>10</v>
      </c>
      <c r="Q73" s="458"/>
      <c r="R73" s="425">
        <f t="shared" si="5"/>
        <v>116</v>
      </c>
    </row>
    <row r="74" spans="1:24" ht="15" thickBot="1" x14ac:dyDescent="0.3">
      <c r="A74" s="228" t="s">
        <v>171</v>
      </c>
      <c r="B74" s="176">
        <f t="shared" si="4"/>
        <v>0</v>
      </c>
      <c r="C74" s="462"/>
      <c r="D74" s="44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7"/>
      <c r="Q74" s="463"/>
      <c r="R74" s="449">
        <f t="shared" si="5"/>
        <v>0</v>
      </c>
      <c r="S74" s="73"/>
      <c r="W74" s="7"/>
      <c r="X74" s="7"/>
    </row>
    <row r="75" spans="1:24" x14ac:dyDescent="0.25">
      <c r="W75" s="5"/>
      <c r="X75" s="5"/>
    </row>
    <row r="76" spans="1:24" ht="14.4" thickBot="1" x14ac:dyDescent="0.3"/>
    <row r="77" spans="1:24" ht="14.4" thickBot="1" x14ac:dyDescent="0.3">
      <c r="A77" s="184" t="s">
        <v>10</v>
      </c>
      <c r="B77" s="182" t="s">
        <v>2</v>
      </c>
      <c r="C77" s="430">
        <v>111</v>
      </c>
      <c r="D77" s="431">
        <v>113</v>
      </c>
      <c r="E77" s="431">
        <v>111</v>
      </c>
      <c r="F77" s="431">
        <v>112</v>
      </c>
      <c r="G77" s="431">
        <v>111</v>
      </c>
      <c r="H77" s="431">
        <v>113</v>
      </c>
      <c r="I77" s="431">
        <v>111</v>
      </c>
      <c r="J77" s="431">
        <v>112</v>
      </c>
      <c r="K77" s="431">
        <v>111</v>
      </c>
      <c r="L77" s="431">
        <v>112</v>
      </c>
      <c r="M77" s="431">
        <v>111</v>
      </c>
      <c r="N77" s="431">
        <v>113</v>
      </c>
      <c r="O77" s="431">
        <v>111</v>
      </c>
      <c r="P77" s="432">
        <v>112</v>
      </c>
      <c r="Q77" s="433"/>
      <c r="R77" s="464"/>
    </row>
    <row r="78" spans="1:24" s="7" customFormat="1" ht="14.4" thickBot="1" x14ac:dyDescent="0.3">
      <c r="A78" s="232" t="s">
        <v>1</v>
      </c>
      <c r="B78" s="183" t="s">
        <v>3</v>
      </c>
      <c r="C78" s="435" t="s">
        <v>4</v>
      </c>
      <c r="D78" s="436" t="s">
        <v>5</v>
      </c>
      <c r="E78" s="436" t="s">
        <v>19</v>
      </c>
      <c r="F78" s="436" t="s">
        <v>20</v>
      </c>
      <c r="G78" s="436" t="s">
        <v>21</v>
      </c>
      <c r="H78" s="436" t="s">
        <v>22</v>
      </c>
      <c r="I78" s="436" t="s">
        <v>23</v>
      </c>
      <c r="J78" s="436" t="s">
        <v>24</v>
      </c>
      <c r="K78" s="314" t="s">
        <v>81</v>
      </c>
      <c r="L78" s="314" t="s">
        <v>82</v>
      </c>
      <c r="M78" s="436" t="s">
        <v>25</v>
      </c>
      <c r="N78" s="436" t="s">
        <v>26</v>
      </c>
      <c r="O78" s="436" t="s">
        <v>27</v>
      </c>
      <c r="P78" s="438" t="s">
        <v>28</v>
      </c>
      <c r="Q78" s="450" t="s">
        <v>87</v>
      </c>
      <c r="R78" s="438" t="s">
        <v>29</v>
      </c>
      <c r="W78" s="2"/>
      <c r="X78" s="2"/>
    </row>
    <row r="79" spans="1:24" s="5" customFormat="1" ht="14.4" x14ac:dyDescent="0.3">
      <c r="A79" s="276" t="s">
        <v>59</v>
      </c>
      <c r="B79" s="166">
        <f>SUM(C79:P79)</f>
        <v>607</v>
      </c>
      <c r="C79" s="292">
        <v>56</v>
      </c>
      <c r="D79" s="292">
        <v>56</v>
      </c>
      <c r="E79" s="235">
        <v>88</v>
      </c>
      <c r="F79" s="235">
        <v>56</v>
      </c>
      <c r="G79" s="235">
        <v>88</v>
      </c>
      <c r="H79" s="402">
        <v>56</v>
      </c>
      <c r="I79" s="235"/>
      <c r="J79" s="235"/>
      <c r="K79" s="235"/>
      <c r="L79" s="235"/>
      <c r="M79" s="402">
        <v>88</v>
      </c>
      <c r="N79" s="235">
        <v>38</v>
      </c>
      <c r="O79" s="402">
        <v>56</v>
      </c>
      <c r="P79" s="427">
        <v>25</v>
      </c>
      <c r="Q79" s="458"/>
      <c r="R79" s="421">
        <f>B79+Q79</f>
        <v>607</v>
      </c>
      <c r="W79" s="2"/>
      <c r="X79" s="2"/>
    </row>
    <row r="80" spans="1:24" ht="14.4" x14ac:dyDescent="0.3">
      <c r="A80" s="210" t="s">
        <v>161</v>
      </c>
      <c r="B80" s="166">
        <f>SUM(C80:P80)</f>
        <v>521</v>
      </c>
      <c r="C80" s="292">
        <v>88</v>
      </c>
      <c r="D80" s="292">
        <v>88</v>
      </c>
      <c r="E80" s="235">
        <v>56</v>
      </c>
      <c r="F80" s="235">
        <v>88</v>
      </c>
      <c r="G80" s="235">
        <v>56</v>
      </c>
      <c r="H80" s="235">
        <v>88</v>
      </c>
      <c r="I80" s="235"/>
      <c r="J80" s="235"/>
      <c r="K80" s="235"/>
      <c r="L80" s="235"/>
      <c r="M80" s="235"/>
      <c r="N80" s="235">
        <v>25</v>
      </c>
      <c r="O80" s="235">
        <v>16</v>
      </c>
      <c r="P80" s="427">
        <v>16</v>
      </c>
      <c r="Q80" s="454">
        <v>63</v>
      </c>
      <c r="R80" s="425">
        <f>B80+Q80</f>
        <v>584</v>
      </c>
      <c r="S80" s="5"/>
      <c r="T80" s="5"/>
      <c r="U80" s="5"/>
      <c r="V80" s="5"/>
    </row>
    <row r="81" spans="1:24" ht="14.4" x14ac:dyDescent="0.3">
      <c r="A81" s="210" t="s">
        <v>221</v>
      </c>
      <c r="B81" s="166">
        <f>SUM(C81:P81)</f>
        <v>178</v>
      </c>
      <c r="C81" s="405"/>
      <c r="D81" s="235"/>
      <c r="E81" s="235"/>
      <c r="F81" s="235"/>
      <c r="G81" s="235"/>
      <c r="H81" s="402"/>
      <c r="I81" s="235"/>
      <c r="J81" s="235"/>
      <c r="K81" s="235"/>
      <c r="L81" s="235"/>
      <c r="M81" s="235">
        <v>56</v>
      </c>
      <c r="N81" s="235">
        <v>56</v>
      </c>
      <c r="O81" s="235">
        <v>10</v>
      </c>
      <c r="P81" s="427">
        <v>56</v>
      </c>
      <c r="Q81" s="458"/>
      <c r="R81" s="425">
        <f>B81+Q81</f>
        <v>178</v>
      </c>
      <c r="S81" s="5"/>
      <c r="T81" s="5"/>
      <c r="U81" s="5"/>
      <c r="V81" s="5"/>
    </row>
    <row r="82" spans="1:24" ht="14.4" thickBot="1" x14ac:dyDescent="0.3">
      <c r="A82" s="228" t="s">
        <v>170</v>
      </c>
      <c r="B82" s="176">
        <f>SUM(C82:P82)</f>
        <v>54</v>
      </c>
      <c r="C82" s="462"/>
      <c r="D82" s="446"/>
      <c r="E82" s="446"/>
      <c r="F82" s="446"/>
      <c r="G82" s="446"/>
      <c r="H82" s="446"/>
      <c r="I82" s="446"/>
      <c r="J82" s="446"/>
      <c r="K82" s="446"/>
      <c r="L82" s="446"/>
      <c r="M82" s="446">
        <v>16</v>
      </c>
      <c r="N82" s="446"/>
      <c r="O82" s="446">
        <v>38</v>
      </c>
      <c r="P82" s="447"/>
      <c r="Q82" s="465">
        <v>94</v>
      </c>
      <c r="R82" s="449">
        <f>B82+Q82</f>
        <v>148</v>
      </c>
      <c r="S82" s="5"/>
      <c r="T82" s="5"/>
      <c r="U82" s="5"/>
      <c r="V82" s="5"/>
      <c r="W82" s="5"/>
      <c r="X82" s="5"/>
    </row>
    <row r="83" spans="1:24" ht="14.4" thickBot="1" x14ac:dyDescent="0.3">
      <c r="A83" s="2"/>
    </row>
    <row r="84" spans="1:24" x14ac:dyDescent="0.25">
      <c r="A84" s="219" t="s">
        <v>11</v>
      </c>
      <c r="B84" s="171" t="s">
        <v>2</v>
      </c>
      <c r="C84" s="396">
        <v>101</v>
      </c>
      <c r="D84" s="379">
        <v>102</v>
      </c>
      <c r="E84" s="379">
        <v>101</v>
      </c>
      <c r="F84" s="379">
        <v>103</v>
      </c>
      <c r="G84" s="379">
        <v>101</v>
      </c>
      <c r="H84" s="379">
        <v>102</v>
      </c>
      <c r="I84" s="379">
        <v>101</v>
      </c>
      <c r="J84" s="379">
        <v>103</v>
      </c>
      <c r="K84" s="379">
        <v>101</v>
      </c>
      <c r="L84" s="379">
        <v>103</v>
      </c>
      <c r="M84" s="379">
        <v>101</v>
      </c>
      <c r="N84" s="379">
        <v>102</v>
      </c>
      <c r="O84" s="379">
        <v>101</v>
      </c>
      <c r="P84" s="380">
        <v>103</v>
      </c>
      <c r="Q84" s="433"/>
      <c r="R84" s="434"/>
    </row>
    <row r="85" spans="1:24" s="7" customFormat="1" ht="14.4" thickBot="1" x14ac:dyDescent="0.3">
      <c r="A85" s="220" t="s">
        <v>1</v>
      </c>
      <c r="B85" s="172" t="s">
        <v>3</v>
      </c>
      <c r="C85" s="466" t="s">
        <v>4</v>
      </c>
      <c r="D85" s="398" t="s">
        <v>5</v>
      </c>
      <c r="E85" s="398" t="s">
        <v>19</v>
      </c>
      <c r="F85" s="398" t="s">
        <v>20</v>
      </c>
      <c r="G85" s="398" t="s">
        <v>21</v>
      </c>
      <c r="H85" s="398" t="s">
        <v>22</v>
      </c>
      <c r="I85" s="398" t="s">
        <v>23</v>
      </c>
      <c r="J85" s="398" t="s">
        <v>24</v>
      </c>
      <c r="K85" s="398" t="s">
        <v>81</v>
      </c>
      <c r="L85" s="398" t="s">
        <v>82</v>
      </c>
      <c r="M85" s="398" t="s">
        <v>25</v>
      </c>
      <c r="N85" s="398" t="s">
        <v>26</v>
      </c>
      <c r="O85" s="398" t="s">
        <v>27</v>
      </c>
      <c r="P85" s="399" t="s">
        <v>28</v>
      </c>
      <c r="Q85" s="467" t="s">
        <v>87</v>
      </c>
      <c r="R85" s="384" t="s">
        <v>29</v>
      </c>
      <c r="W85" s="2"/>
      <c r="X85" s="2"/>
    </row>
    <row r="86" spans="1:24" s="5" customFormat="1" ht="14.4" thickBot="1" x14ac:dyDescent="0.3">
      <c r="A86" s="271" t="s">
        <v>68</v>
      </c>
      <c r="B86" s="171">
        <f>SUM(C86:P86)</f>
        <v>634</v>
      </c>
      <c r="C86" s="337">
        <v>88</v>
      </c>
      <c r="D86" s="337">
        <v>88</v>
      </c>
      <c r="E86" s="244">
        <v>88</v>
      </c>
      <c r="F86" s="244">
        <v>38</v>
      </c>
      <c r="G86" s="244">
        <v>38</v>
      </c>
      <c r="H86" s="244">
        <v>88</v>
      </c>
      <c r="I86" s="244"/>
      <c r="J86" s="244"/>
      <c r="K86" s="244"/>
      <c r="L86" s="244"/>
      <c r="M86" s="244">
        <v>56</v>
      </c>
      <c r="N86" s="244">
        <v>56</v>
      </c>
      <c r="O86" s="261">
        <v>38</v>
      </c>
      <c r="P86" s="261">
        <v>56</v>
      </c>
      <c r="Q86" s="451"/>
      <c r="R86" s="468">
        <f>B86</f>
        <v>634</v>
      </c>
      <c r="S86" s="2"/>
      <c r="W86" s="2"/>
      <c r="X86" s="2"/>
    </row>
    <row r="87" spans="1:24" ht="14.4" thickBot="1" x14ac:dyDescent="0.3">
      <c r="A87" s="271" t="s">
        <v>195</v>
      </c>
      <c r="B87" s="166">
        <f>SUM(C87:P87)</f>
        <v>634</v>
      </c>
      <c r="C87" s="407">
        <v>56</v>
      </c>
      <c r="D87" s="409">
        <v>56</v>
      </c>
      <c r="E87" s="235">
        <v>38</v>
      </c>
      <c r="F87" s="235">
        <v>56</v>
      </c>
      <c r="G87" s="235">
        <v>88</v>
      </c>
      <c r="H87" s="235">
        <v>38</v>
      </c>
      <c r="I87" s="235"/>
      <c r="J87" s="235"/>
      <c r="K87" s="235"/>
      <c r="L87" s="235"/>
      <c r="M87" s="235">
        <v>38</v>
      </c>
      <c r="N87" s="235">
        <v>88</v>
      </c>
      <c r="O87" s="294">
        <v>88</v>
      </c>
      <c r="P87" s="469">
        <v>88</v>
      </c>
      <c r="Q87" s="458"/>
      <c r="R87" s="468">
        <f>B87</f>
        <v>634</v>
      </c>
      <c r="W87" s="7"/>
      <c r="X87" s="7"/>
    </row>
    <row r="88" spans="1:24" x14ac:dyDescent="0.25">
      <c r="A88" s="213" t="s">
        <v>57</v>
      </c>
      <c r="B88" s="166">
        <f>SUM(C88:P88)</f>
        <v>184</v>
      </c>
      <c r="C88" s="337">
        <v>38</v>
      </c>
      <c r="D88" s="337">
        <v>25</v>
      </c>
      <c r="E88" s="235">
        <v>10</v>
      </c>
      <c r="F88" s="235">
        <v>25</v>
      </c>
      <c r="G88" s="235">
        <v>25</v>
      </c>
      <c r="H88" s="235">
        <v>10</v>
      </c>
      <c r="I88" s="235"/>
      <c r="J88" s="235"/>
      <c r="K88" s="235"/>
      <c r="L88" s="235"/>
      <c r="M88" s="235">
        <v>10</v>
      </c>
      <c r="N88" s="235">
        <v>25</v>
      </c>
      <c r="O88" s="294">
        <v>16</v>
      </c>
      <c r="P88" s="469"/>
      <c r="Q88" s="458"/>
      <c r="R88" s="470">
        <f>B88</f>
        <v>184</v>
      </c>
    </row>
    <row r="89" spans="1:24" x14ac:dyDescent="0.25">
      <c r="A89" s="213" t="s">
        <v>174</v>
      </c>
      <c r="B89" s="166">
        <f>SUM(C89:P89)</f>
        <v>171</v>
      </c>
      <c r="C89" s="407">
        <v>25</v>
      </c>
      <c r="D89" s="337">
        <v>38</v>
      </c>
      <c r="E89" s="235"/>
      <c r="F89" s="235"/>
      <c r="G89" s="235">
        <v>16</v>
      </c>
      <c r="H89" s="235">
        <v>25</v>
      </c>
      <c r="I89" s="235"/>
      <c r="J89" s="235"/>
      <c r="K89" s="235"/>
      <c r="L89" s="235"/>
      <c r="M89" s="235">
        <v>16</v>
      </c>
      <c r="N89" s="235">
        <v>16</v>
      </c>
      <c r="O89" s="294">
        <v>10</v>
      </c>
      <c r="P89" s="469">
        <v>25</v>
      </c>
      <c r="Q89" s="458"/>
      <c r="R89" s="471">
        <f>B89+Q89</f>
        <v>171</v>
      </c>
    </row>
    <row r="90" spans="1:24" x14ac:dyDescent="0.25">
      <c r="A90" s="213" t="s">
        <v>56</v>
      </c>
      <c r="B90" s="166">
        <f>SUM(C90:P90)</f>
        <v>52</v>
      </c>
      <c r="C90" s="472"/>
      <c r="D90" s="337">
        <v>16</v>
      </c>
      <c r="E90" s="459">
        <v>16</v>
      </c>
      <c r="F90" s="459">
        <v>10</v>
      </c>
      <c r="G90" s="459">
        <v>10</v>
      </c>
      <c r="H90" s="459"/>
      <c r="I90" s="459"/>
      <c r="J90" s="459"/>
      <c r="K90" s="459"/>
      <c r="L90" s="459"/>
      <c r="M90" s="459"/>
      <c r="N90" s="459"/>
      <c r="O90" s="324"/>
      <c r="P90" s="473"/>
      <c r="Q90" s="474">
        <v>295</v>
      </c>
      <c r="R90" s="471">
        <f>B90+Q90</f>
        <v>347</v>
      </c>
    </row>
    <row r="91" spans="1:24" ht="14.4" x14ac:dyDescent="0.25">
      <c r="A91" s="213"/>
      <c r="B91" s="166"/>
      <c r="C91" s="475"/>
      <c r="D91" s="475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324"/>
      <c r="P91" s="473"/>
      <c r="Q91" s="474"/>
      <c r="R91" s="471"/>
    </row>
    <row r="92" spans="1:24" ht="14.4" thickBot="1" x14ac:dyDescent="0.3">
      <c r="A92" s="214"/>
      <c r="B92" s="176"/>
      <c r="C92" s="462"/>
      <c r="D92" s="446"/>
      <c r="E92" s="446"/>
      <c r="F92" s="446"/>
      <c r="G92" s="446"/>
      <c r="H92" s="446"/>
      <c r="I92" s="446"/>
      <c r="J92" s="446"/>
      <c r="K92" s="446"/>
      <c r="L92" s="446"/>
      <c r="M92" s="446"/>
      <c r="N92" s="446"/>
      <c r="O92" s="350"/>
      <c r="P92" s="476"/>
      <c r="Q92" s="463"/>
      <c r="R92" s="471"/>
    </row>
    <row r="93" spans="1:24" ht="14.4" thickBot="1" x14ac:dyDescent="0.3"/>
    <row r="94" spans="1:24" ht="14.4" thickBot="1" x14ac:dyDescent="0.3">
      <c r="A94" s="211" t="s">
        <v>12</v>
      </c>
      <c r="B94" s="218" t="s">
        <v>2</v>
      </c>
      <c r="C94" s="431">
        <v>901</v>
      </c>
      <c r="D94" s="431"/>
      <c r="E94" s="431">
        <v>901</v>
      </c>
      <c r="F94" s="477"/>
      <c r="G94" s="431">
        <v>901</v>
      </c>
      <c r="H94" s="431"/>
      <c r="I94" s="431">
        <v>901</v>
      </c>
      <c r="J94" s="431"/>
      <c r="K94" s="431">
        <v>901</v>
      </c>
      <c r="L94" s="431"/>
      <c r="M94" s="431">
        <v>901</v>
      </c>
      <c r="N94" s="431"/>
      <c r="O94" s="431">
        <v>901</v>
      </c>
      <c r="P94" s="432"/>
    </row>
    <row r="95" spans="1:24" s="7" customFormat="1" ht="14.4" thickBot="1" x14ac:dyDescent="0.3">
      <c r="A95" s="217" t="s">
        <v>1</v>
      </c>
      <c r="B95" s="181" t="s">
        <v>3</v>
      </c>
      <c r="C95" s="436" t="s">
        <v>4</v>
      </c>
      <c r="D95" s="436"/>
      <c r="E95" s="436" t="s">
        <v>19</v>
      </c>
      <c r="F95" s="436"/>
      <c r="G95" s="436" t="s">
        <v>21</v>
      </c>
      <c r="H95" s="436"/>
      <c r="I95" s="436" t="s">
        <v>23</v>
      </c>
      <c r="J95" s="436"/>
      <c r="K95" s="436" t="s">
        <v>81</v>
      </c>
      <c r="L95" s="436"/>
      <c r="M95" s="436" t="s">
        <v>25</v>
      </c>
      <c r="N95" s="436"/>
      <c r="O95" s="436" t="s">
        <v>27</v>
      </c>
      <c r="P95" s="438"/>
      <c r="Q95" s="372"/>
      <c r="R95" s="385"/>
      <c r="W95" s="2"/>
      <c r="X95" s="2"/>
    </row>
    <row r="96" spans="1:24" x14ac:dyDescent="0.25">
      <c r="A96" s="249" t="s">
        <v>153</v>
      </c>
      <c r="B96" s="272">
        <f>SUM(C96:P96)</f>
        <v>144</v>
      </c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>
        <v>88</v>
      </c>
      <c r="N96" s="379"/>
      <c r="O96" s="478">
        <v>56</v>
      </c>
      <c r="P96" s="380"/>
    </row>
    <row r="97" spans="1:24" ht="14.4" thickBot="1" x14ac:dyDescent="0.3">
      <c r="A97" s="214"/>
      <c r="B97" s="273"/>
      <c r="C97" s="479"/>
      <c r="D97" s="480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1"/>
      <c r="P97" s="482"/>
    </row>
    <row r="99" spans="1:24" ht="14.4" thickBot="1" x14ac:dyDescent="0.3"/>
    <row r="100" spans="1:24" ht="14.4" thickBot="1" x14ac:dyDescent="0.3">
      <c r="A100" s="211" t="s">
        <v>13</v>
      </c>
      <c r="B100" s="215" t="s">
        <v>2</v>
      </c>
      <c r="C100" s="430">
        <v>191</v>
      </c>
      <c r="D100" s="483"/>
      <c r="E100" s="431">
        <v>191</v>
      </c>
      <c r="F100" s="483"/>
      <c r="G100" s="431">
        <v>191</v>
      </c>
      <c r="H100" s="483"/>
      <c r="I100" s="431">
        <v>191</v>
      </c>
      <c r="J100" s="483"/>
      <c r="K100" s="431">
        <v>191</v>
      </c>
      <c r="L100" s="483"/>
      <c r="M100" s="431">
        <v>191</v>
      </c>
      <c r="N100" s="483"/>
      <c r="O100" s="431">
        <v>191</v>
      </c>
      <c r="P100" s="484"/>
    </row>
    <row r="101" spans="1:24" s="7" customFormat="1" ht="14.4" thickBot="1" x14ac:dyDescent="0.3">
      <c r="A101" s="217" t="s">
        <v>1</v>
      </c>
      <c r="B101" s="216" t="s">
        <v>3</v>
      </c>
      <c r="C101" s="435" t="s">
        <v>4</v>
      </c>
      <c r="D101" s="436"/>
      <c r="E101" s="436" t="s">
        <v>19</v>
      </c>
      <c r="F101" s="436"/>
      <c r="G101" s="436" t="s">
        <v>21</v>
      </c>
      <c r="H101" s="436"/>
      <c r="I101" s="436" t="s">
        <v>23</v>
      </c>
      <c r="J101" s="436"/>
      <c r="K101" s="314" t="s">
        <v>81</v>
      </c>
      <c r="L101" s="436"/>
      <c r="M101" s="436" t="s">
        <v>25</v>
      </c>
      <c r="N101" s="436"/>
      <c r="O101" s="436" t="s">
        <v>27</v>
      </c>
      <c r="P101" s="438"/>
      <c r="Q101" s="372"/>
      <c r="R101" s="385"/>
      <c r="W101" s="2"/>
      <c r="X101" s="2"/>
    </row>
    <row r="102" spans="1:24" ht="14.4" x14ac:dyDescent="0.3">
      <c r="A102" s="276" t="s">
        <v>180</v>
      </c>
      <c r="B102" s="171">
        <f t="shared" ref="B102:B111" si="6">SUM(C102:P102)</f>
        <v>264</v>
      </c>
      <c r="C102" s="424">
        <v>88</v>
      </c>
      <c r="D102" s="244"/>
      <c r="E102" s="418">
        <v>88</v>
      </c>
      <c r="F102" s="244"/>
      <c r="G102" s="418"/>
      <c r="H102" s="244"/>
      <c r="I102" s="244"/>
      <c r="J102" s="244"/>
      <c r="K102" s="244"/>
      <c r="L102" s="244"/>
      <c r="M102" s="418"/>
      <c r="N102" s="244"/>
      <c r="O102" s="244">
        <v>88</v>
      </c>
      <c r="P102" s="508"/>
    </row>
    <row r="103" spans="1:24" ht="14.4" x14ac:dyDescent="0.3">
      <c r="A103" s="210" t="s">
        <v>62</v>
      </c>
      <c r="B103" s="166">
        <f t="shared" si="6"/>
        <v>263</v>
      </c>
      <c r="C103" s="401">
        <v>25</v>
      </c>
      <c r="D103" s="452"/>
      <c r="E103" s="456">
        <v>56</v>
      </c>
      <c r="F103" s="452"/>
      <c r="G103" s="456">
        <v>56</v>
      </c>
      <c r="H103" s="452"/>
      <c r="I103" s="452"/>
      <c r="J103" s="452"/>
      <c r="K103" s="452"/>
      <c r="L103" s="452"/>
      <c r="M103" s="456">
        <v>88</v>
      </c>
      <c r="N103" s="452"/>
      <c r="O103" s="452">
        <v>38</v>
      </c>
      <c r="P103" s="509"/>
    </row>
    <row r="104" spans="1:24" ht="14.4" x14ac:dyDescent="0.3">
      <c r="A104" s="210" t="s">
        <v>146</v>
      </c>
      <c r="B104" s="166">
        <f t="shared" si="6"/>
        <v>187</v>
      </c>
      <c r="C104" s="424">
        <v>56</v>
      </c>
      <c r="D104" s="235"/>
      <c r="E104" s="402">
        <v>25</v>
      </c>
      <c r="F104" s="235"/>
      <c r="G104" s="402">
        <v>25</v>
      </c>
      <c r="H104" s="235"/>
      <c r="I104" s="235"/>
      <c r="J104" s="235"/>
      <c r="K104" s="235"/>
      <c r="L104" s="235"/>
      <c r="M104" s="402">
        <v>25</v>
      </c>
      <c r="N104" s="235"/>
      <c r="O104" s="235">
        <v>56</v>
      </c>
      <c r="P104" s="406"/>
    </row>
    <row r="105" spans="1:24" ht="14.4" x14ac:dyDescent="0.3">
      <c r="A105" s="210" t="s">
        <v>216</v>
      </c>
      <c r="B105" s="166">
        <f t="shared" si="6"/>
        <v>113</v>
      </c>
      <c r="C105" s="405"/>
      <c r="D105" s="235"/>
      <c r="E105" s="402"/>
      <c r="F105" s="235"/>
      <c r="G105" s="402">
        <v>88</v>
      </c>
      <c r="H105" s="235"/>
      <c r="I105" s="235"/>
      <c r="J105" s="235"/>
      <c r="K105" s="235"/>
      <c r="L105" s="235"/>
      <c r="M105" s="402"/>
      <c r="N105" s="235"/>
      <c r="O105" s="235">
        <v>25</v>
      </c>
      <c r="P105" s="406"/>
    </row>
    <row r="106" spans="1:24" ht="14.4" x14ac:dyDescent="0.3">
      <c r="A106" s="210" t="s">
        <v>179</v>
      </c>
      <c r="B106" s="166">
        <f t="shared" si="6"/>
        <v>86</v>
      </c>
      <c r="C106" s="401">
        <v>38</v>
      </c>
      <c r="D106" s="235"/>
      <c r="E106" s="402">
        <v>16</v>
      </c>
      <c r="F106" s="235"/>
      <c r="G106" s="402"/>
      <c r="H106" s="235"/>
      <c r="I106" s="235"/>
      <c r="J106" s="235"/>
      <c r="K106" s="235"/>
      <c r="L106" s="235"/>
      <c r="M106" s="402">
        <v>16</v>
      </c>
      <c r="N106" s="235"/>
      <c r="O106" s="235">
        <v>16</v>
      </c>
      <c r="P106" s="406"/>
    </row>
    <row r="107" spans="1:24" ht="14.4" x14ac:dyDescent="0.3">
      <c r="A107" s="210" t="s">
        <v>65</v>
      </c>
      <c r="B107" s="166">
        <f t="shared" si="6"/>
        <v>64</v>
      </c>
      <c r="C107" s="401">
        <v>16</v>
      </c>
      <c r="D107" s="235"/>
      <c r="E107" s="402">
        <v>10</v>
      </c>
      <c r="F107" s="235"/>
      <c r="G107" s="402">
        <v>38</v>
      </c>
      <c r="H107" s="235"/>
      <c r="I107" s="235"/>
      <c r="J107" s="235"/>
      <c r="K107" s="235"/>
      <c r="L107" s="235"/>
      <c r="M107" s="235"/>
      <c r="N107" s="235"/>
      <c r="O107" s="235"/>
      <c r="P107" s="406"/>
    </row>
    <row r="108" spans="1:24" ht="14.4" x14ac:dyDescent="0.3">
      <c r="A108" s="210" t="s">
        <v>84</v>
      </c>
      <c r="B108" s="166">
        <f t="shared" si="6"/>
        <v>38</v>
      </c>
      <c r="C108" s="401"/>
      <c r="D108" s="235"/>
      <c r="E108" s="235">
        <v>38</v>
      </c>
      <c r="F108" s="235"/>
      <c r="G108" s="402"/>
      <c r="H108" s="235"/>
      <c r="I108" s="235"/>
      <c r="J108" s="235"/>
      <c r="K108" s="235"/>
      <c r="L108" s="235"/>
      <c r="M108" s="235"/>
      <c r="N108" s="235"/>
      <c r="O108" s="235"/>
      <c r="P108" s="406"/>
      <c r="W108" s="7"/>
      <c r="X108" s="7"/>
    </row>
    <row r="109" spans="1:24" x14ac:dyDescent="0.25">
      <c r="A109" s="210" t="s">
        <v>167</v>
      </c>
      <c r="B109" s="166">
        <f t="shared" si="6"/>
        <v>10</v>
      </c>
      <c r="C109" s="401">
        <v>10</v>
      </c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406"/>
    </row>
    <row r="110" spans="1:24" ht="15" thickBot="1" x14ac:dyDescent="0.35">
      <c r="A110" s="210"/>
      <c r="B110" s="166">
        <f t="shared" si="6"/>
        <v>0</v>
      </c>
      <c r="C110" s="462"/>
      <c r="D110" s="459"/>
      <c r="E110" s="459"/>
      <c r="F110" s="459"/>
      <c r="G110" s="460"/>
      <c r="H110" s="459"/>
      <c r="I110" s="459"/>
      <c r="J110" s="459"/>
      <c r="K110" s="459"/>
      <c r="L110" s="459"/>
      <c r="M110" s="460"/>
      <c r="N110" s="459"/>
      <c r="O110" s="459"/>
      <c r="P110" s="510"/>
    </row>
    <row r="111" spans="1:24" ht="15" thickBot="1" x14ac:dyDescent="0.35">
      <c r="A111" s="228"/>
      <c r="B111" s="176">
        <f t="shared" si="6"/>
        <v>0</v>
      </c>
      <c r="C111" s="485"/>
      <c r="D111" s="446"/>
      <c r="E111" s="446"/>
      <c r="F111" s="446"/>
      <c r="G111" s="486"/>
      <c r="H111" s="446"/>
      <c r="I111" s="446"/>
      <c r="J111" s="446"/>
      <c r="K111" s="446"/>
      <c r="L111" s="446"/>
      <c r="M111" s="446"/>
      <c r="N111" s="446"/>
      <c r="O111" s="446"/>
      <c r="P111" s="511"/>
    </row>
    <row r="112" spans="1:24" ht="14.4" thickBot="1" x14ac:dyDescent="0.3"/>
    <row r="113" spans="1:24" ht="14.4" thickBot="1" x14ac:dyDescent="0.3">
      <c r="A113" s="211" t="s">
        <v>14</v>
      </c>
      <c r="B113" s="182" t="s">
        <v>2</v>
      </c>
      <c r="C113" s="430">
        <v>192</v>
      </c>
      <c r="D113" s="483"/>
      <c r="E113" s="431">
        <v>192</v>
      </c>
      <c r="F113" s="483"/>
      <c r="G113" s="431">
        <v>192</v>
      </c>
      <c r="H113" s="483"/>
      <c r="I113" s="431">
        <v>192</v>
      </c>
      <c r="J113" s="483"/>
      <c r="K113" s="431">
        <v>192</v>
      </c>
      <c r="L113" s="483"/>
      <c r="M113" s="431">
        <v>192</v>
      </c>
      <c r="N113" s="483"/>
      <c r="O113" s="431">
        <v>192</v>
      </c>
      <c r="P113" s="484"/>
    </row>
    <row r="114" spans="1:24" s="7" customFormat="1" ht="14.4" thickBot="1" x14ac:dyDescent="0.3">
      <c r="A114" s="217" t="s">
        <v>1</v>
      </c>
      <c r="B114" s="183" t="s">
        <v>3</v>
      </c>
      <c r="C114" s="435" t="s">
        <v>4</v>
      </c>
      <c r="D114" s="436"/>
      <c r="E114" s="436" t="s">
        <v>19</v>
      </c>
      <c r="F114" s="436"/>
      <c r="G114" s="436" t="s">
        <v>21</v>
      </c>
      <c r="H114" s="436"/>
      <c r="I114" s="436" t="s">
        <v>23</v>
      </c>
      <c r="J114" s="436"/>
      <c r="K114" s="436" t="s">
        <v>81</v>
      </c>
      <c r="L114" s="436"/>
      <c r="M114" s="436" t="s">
        <v>25</v>
      </c>
      <c r="N114" s="436"/>
      <c r="O114" s="436" t="s">
        <v>27</v>
      </c>
      <c r="P114" s="438"/>
      <c r="Q114" s="372"/>
      <c r="R114" s="385"/>
      <c r="W114" s="2"/>
      <c r="X114" s="2"/>
    </row>
    <row r="115" spans="1:24" ht="14.4" x14ac:dyDescent="0.3">
      <c r="A115" s="283" t="s">
        <v>160</v>
      </c>
      <c r="B115" s="171">
        <f>SUM(C115:P115)</f>
        <v>408</v>
      </c>
      <c r="C115" s="512">
        <v>88</v>
      </c>
      <c r="D115" s="244"/>
      <c r="E115" s="244">
        <v>88</v>
      </c>
      <c r="F115" s="244"/>
      <c r="G115" s="244">
        <v>88</v>
      </c>
      <c r="H115" s="244"/>
      <c r="I115" s="244"/>
      <c r="J115" s="244"/>
      <c r="K115" s="244"/>
      <c r="L115" s="244"/>
      <c r="M115" s="244">
        <v>56</v>
      </c>
      <c r="N115" s="244"/>
      <c r="O115" s="418">
        <v>88</v>
      </c>
      <c r="P115" s="508"/>
    </row>
    <row r="116" spans="1:24" ht="14.4" x14ac:dyDescent="0.3">
      <c r="A116" s="213" t="s">
        <v>145</v>
      </c>
      <c r="B116" s="166">
        <f>SUM(C116:P116)</f>
        <v>256</v>
      </c>
      <c r="C116" s="407">
        <v>56</v>
      </c>
      <c r="D116" s="235"/>
      <c r="E116" s="235"/>
      <c r="F116" s="235"/>
      <c r="G116" s="235">
        <v>56</v>
      </c>
      <c r="H116" s="235"/>
      <c r="I116" s="235"/>
      <c r="J116" s="235"/>
      <c r="K116" s="235"/>
      <c r="L116" s="235"/>
      <c r="M116" s="235">
        <v>88</v>
      </c>
      <c r="N116" s="235"/>
      <c r="O116" s="402">
        <v>56</v>
      </c>
      <c r="P116" s="406"/>
    </row>
    <row r="117" spans="1:24" ht="14.4" x14ac:dyDescent="0.3">
      <c r="A117" s="213" t="s">
        <v>64</v>
      </c>
      <c r="B117" s="166">
        <f>SUM(C117:P117)</f>
        <v>152</v>
      </c>
      <c r="C117" s="424">
        <v>38</v>
      </c>
      <c r="D117" s="235"/>
      <c r="E117" s="235"/>
      <c r="F117" s="235"/>
      <c r="G117" s="235">
        <v>38</v>
      </c>
      <c r="H117" s="235"/>
      <c r="I117" s="235"/>
      <c r="J117" s="235"/>
      <c r="K117" s="235"/>
      <c r="L117" s="235"/>
      <c r="M117" s="235">
        <v>38</v>
      </c>
      <c r="N117" s="235"/>
      <c r="O117" s="402">
        <v>38</v>
      </c>
      <c r="P117" s="406"/>
    </row>
    <row r="118" spans="1:24" ht="14.4" thickBot="1" x14ac:dyDescent="0.3">
      <c r="A118" s="214" t="s">
        <v>163</v>
      </c>
      <c r="B118" s="176">
        <f>SUM(C118:P118)</f>
        <v>56</v>
      </c>
      <c r="C118" s="462"/>
      <c r="D118" s="446"/>
      <c r="E118" s="446">
        <v>56</v>
      </c>
      <c r="F118" s="446"/>
      <c r="G118" s="446"/>
      <c r="H118" s="446"/>
      <c r="I118" s="446"/>
      <c r="J118" s="446"/>
      <c r="K118" s="446"/>
      <c r="L118" s="446"/>
      <c r="M118" s="446"/>
      <c r="N118" s="446"/>
      <c r="O118" s="446"/>
      <c r="P118" s="511"/>
      <c r="W118" s="7"/>
      <c r="X118" s="7"/>
    </row>
    <row r="119" spans="1:24" ht="14.4" thickBot="1" x14ac:dyDescent="0.3"/>
    <row r="120" spans="1:24" ht="14.4" thickBot="1" x14ac:dyDescent="0.3">
      <c r="A120" s="211" t="s">
        <v>15</v>
      </c>
      <c r="B120" s="182" t="s">
        <v>2</v>
      </c>
      <c r="C120" s="430">
        <v>193</v>
      </c>
      <c r="D120" s="483"/>
      <c r="E120" s="431">
        <v>193</v>
      </c>
      <c r="F120" s="483"/>
      <c r="G120" s="431">
        <v>193</v>
      </c>
      <c r="H120" s="483"/>
      <c r="I120" s="431">
        <v>193</v>
      </c>
      <c r="J120" s="483"/>
      <c r="K120" s="431">
        <v>193</v>
      </c>
      <c r="L120" s="483"/>
      <c r="M120" s="431">
        <v>193</v>
      </c>
      <c r="N120" s="483"/>
      <c r="O120" s="431">
        <v>193</v>
      </c>
      <c r="P120" s="484"/>
    </row>
    <row r="121" spans="1:24" s="7" customFormat="1" ht="14.4" thickBot="1" x14ac:dyDescent="0.3">
      <c r="A121" s="212" t="s">
        <v>1</v>
      </c>
      <c r="B121" s="185" t="s">
        <v>3</v>
      </c>
      <c r="C121" s="487" t="s">
        <v>4</v>
      </c>
      <c r="D121" s="488"/>
      <c r="E121" s="488" t="s">
        <v>19</v>
      </c>
      <c r="F121" s="488"/>
      <c r="G121" s="488" t="s">
        <v>21</v>
      </c>
      <c r="H121" s="488"/>
      <c r="I121" s="488" t="s">
        <v>23</v>
      </c>
      <c r="J121" s="488"/>
      <c r="K121" s="488" t="s">
        <v>81</v>
      </c>
      <c r="L121" s="488"/>
      <c r="M121" s="488" t="s">
        <v>25</v>
      </c>
      <c r="N121" s="488"/>
      <c r="O121" s="488" t="s">
        <v>27</v>
      </c>
      <c r="P121" s="489"/>
      <c r="Q121" s="372"/>
      <c r="R121" s="385"/>
      <c r="W121" s="2"/>
      <c r="X121" s="2"/>
    </row>
    <row r="122" spans="1:24" ht="15" thickBot="1" x14ac:dyDescent="0.35">
      <c r="A122" s="271" t="s">
        <v>86</v>
      </c>
      <c r="B122" s="186">
        <f>SUM(C122:P122)</f>
        <v>264</v>
      </c>
      <c r="C122" s="407">
        <v>88</v>
      </c>
      <c r="D122" s="244"/>
      <c r="E122" s="244">
        <v>88</v>
      </c>
      <c r="F122" s="244"/>
      <c r="G122" s="418">
        <v>88</v>
      </c>
      <c r="H122" s="244"/>
      <c r="I122" s="244"/>
      <c r="J122" s="244"/>
      <c r="K122" s="244"/>
      <c r="L122" s="244"/>
      <c r="M122" s="418"/>
      <c r="N122" s="244"/>
      <c r="O122" s="418"/>
      <c r="P122" s="508"/>
    </row>
    <row r="123" spans="1:24" ht="14.4" x14ac:dyDescent="0.3">
      <c r="A123" s="210" t="s">
        <v>144</v>
      </c>
      <c r="B123" s="186">
        <f>SUM(C123:P123)</f>
        <v>168</v>
      </c>
      <c r="C123" s="405"/>
      <c r="D123" s="235"/>
      <c r="E123" s="235">
        <v>56</v>
      </c>
      <c r="F123" s="235"/>
      <c r="G123" s="235"/>
      <c r="H123" s="235"/>
      <c r="I123" s="235"/>
      <c r="J123" s="235"/>
      <c r="K123" s="235"/>
      <c r="L123" s="235"/>
      <c r="M123" s="402">
        <v>56</v>
      </c>
      <c r="N123" s="235"/>
      <c r="O123" s="235">
        <v>56</v>
      </c>
      <c r="P123" s="406"/>
      <c r="W123" s="7"/>
      <c r="X123" s="7"/>
    </row>
    <row r="124" spans="1:24" ht="14.4" thickBot="1" x14ac:dyDescent="0.3">
      <c r="A124" s="214"/>
      <c r="B124" s="513">
        <f>SUM(C124:P124)</f>
        <v>0</v>
      </c>
      <c r="C124" s="462"/>
      <c r="D124" s="446"/>
      <c r="E124" s="446"/>
      <c r="F124" s="446"/>
      <c r="G124" s="446"/>
      <c r="H124" s="446"/>
      <c r="I124" s="446"/>
      <c r="J124" s="446"/>
      <c r="K124" s="446"/>
      <c r="L124" s="446"/>
      <c r="M124" s="446"/>
      <c r="N124" s="446"/>
      <c r="O124" s="446"/>
      <c r="P124" s="511"/>
    </row>
    <row r="125" spans="1:24" ht="14.4" thickBot="1" x14ac:dyDescent="0.3"/>
    <row r="126" spans="1:24" ht="14.4" thickBot="1" x14ac:dyDescent="0.3">
      <c r="A126" s="211" t="s">
        <v>16</v>
      </c>
      <c r="B126" s="182" t="s">
        <v>2</v>
      </c>
      <c r="C126" s="430">
        <v>194</v>
      </c>
      <c r="D126" s="483"/>
      <c r="E126" s="431">
        <v>194</v>
      </c>
      <c r="F126" s="483"/>
      <c r="G126" s="431">
        <v>194</v>
      </c>
      <c r="H126" s="483"/>
      <c r="I126" s="431">
        <v>194</v>
      </c>
      <c r="J126" s="483"/>
      <c r="K126" s="431">
        <v>194</v>
      </c>
      <c r="L126" s="483"/>
      <c r="M126" s="431">
        <v>194</v>
      </c>
      <c r="N126" s="483"/>
      <c r="O126" s="431">
        <v>194</v>
      </c>
      <c r="P126" s="484"/>
    </row>
    <row r="127" spans="1:24" s="7" customFormat="1" x14ac:dyDescent="0.25">
      <c r="A127" s="212" t="s">
        <v>1</v>
      </c>
      <c r="B127" s="188" t="s">
        <v>3</v>
      </c>
      <c r="C127" s="490" t="s">
        <v>4</v>
      </c>
      <c r="D127" s="491"/>
      <c r="E127" s="491" t="s">
        <v>19</v>
      </c>
      <c r="F127" s="491"/>
      <c r="G127" s="491" t="s">
        <v>21</v>
      </c>
      <c r="H127" s="491"/>
      <c r="I127" s="491" t="s">
        <v>23</v>
      </c>
      <c r="J127" s="491"/>
      <c r="K127" s="491" t="s">
        <v>81</v>
      </c>
      <c r="L127" s="491"/>
      <c r="M127" s="491" t="s">
        <v>25</v>
      </c>
      <c r="N127" s="491"/>
      <c r="O127" s="491" t="s">
        <v>27</v>
      </c>
      <c r="P127" s="492"/>
      <c r="Q127" s="372"/>
      <c r="R127" s="385"/>
      <c r="W127" s="2"/>
      <c r="X127" s="2"/>
    </row>
    <row r="128" spans="1:24" ht="14.4" x14ac:dyDescent="0.3">
      <c r="A128" s="276" t="s">
        <v>170</v>
      </c>
      <c r="B128" s="175">
        <f t="shared" ref="B128:B134" si="7">SUM(C128:P128)</f>
        <v>94</v>
      </c>
      <c r="C128" s="405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>
        <v>56</v>
      </c>
      <c r="N128" s="235"/>
      <c r="O128" s="402">
        <v>38</v>
      </c>
      <c r="P128" s="406"/>
    </row>
    <row r="129" spans="1:24" ht="14.4" x14ac:dyDescent="0.3">
      <c r="A129" s="237" t="s">
        <v>161</v>
      </c>
      <c r="B129" s="175">
        <f t="shared" si="7"/>
        <v>63</v>
      </c>
      <c r="C129" s="493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>
        <v>38</v>
      </c>
      <c r="N129" s="235"/>
      <c r="O129" s="402">
        <v>25</v>
      </c>
      <c r="P129" s="406"/>
    </row>
    <row r="130" spans="1:24" ht="14.4" hidden="1" x14ac:dyDescent="0.3">
      <c r="A130" s="29" t="s">
        <v>58</v>
      </c>
      <c r="B130" s="26">
        <f t="shared" si="7"/>
        <v>0</v>
      </c>
      <c r="C130" s="494"/>
      <c r="D130" s="495"/>
      <c r="E130" s="496"/>
      <c r="F130" s="495"/>
      <c r="G130" s="497"/>
      <c r="H130" s="495"/>
      <c r="I130" s="497"/>
      <c r="J130" s="495"/>
      <c r="K130" s="497"/>
      <c r="L130" s="495"/>
      <c r="M130" s="496"/>
      <c r="N130" s="495"/>
      <c r="O130" s="497"/>
      <c r="P130" s="498"/>
    </row>
    <row r="131" spans="1:24" ht="14.4" hidden="1" x14ac:dyDescent="0.3">
      <c r="A131" s="29" t="s">
        <v>60</v>
      </c>
      <c r="B131" s="26">
        <f t="shared" si="7"/>
        <v>0</v>
      </c>
      <c r="C131" s="497"/>
      <c r="D131" s="495"/>
      <c r="E131" s="497"/>
      <c r="F131" s="495"/>
      <c r="G131" s="497"/>
      <c r="H131" s="495"/>
      <c r="I131" s="497"/>
      <c r="J131" s="495"/>
      <c r="K131" s="497"/>
      <c r="L131" s="495"/>
      <c r="M131" s="496"/>
      <c r="N131" s="495"/>
      <c r="O131" s="497"/>
      <c r="P131" s="498"/>
    </row>
    <row r="132" spans="1:24" ht="14.4" hidden="1" x14ac:dyDescent="0.3">
      <c r="A132" s="29" t="s">
        <v>71</v>
      </c>
      <c r="B132" s="15">
        <f t="shared" si="7"/>
        <v>0</v>
      </c>
      <c r="C132" s="494"/>
      <c r="D132" s="495"/>
      <c r="E132" s="496"/>
      <c r="F132" s="495"/>
      <c r="G132" s="496"/>
      <c r="H132" s="495"/>
      <c r="I132" s="497"/>
      <c r="J132" s="495"/>
      <c r="K132" s="496"/>
      <c r="L132" s="495"/>
      <c r="M132" s="496"/>
      <c r="N132" s="495"/>
      <c r="O132" s="497"/>
      <c r="P132" s="498"/>
    </row>
    <row r="133" spans="1:24" ht="14.4" hidden="1" x14ac:dyDescent="0.3">
      <c r="A133" s="30" t="s">
        <v>152</v>
      </c>
      <c r="B133" s="26">
        <f t="shared" si="7"/>
        <v>0</v>
      </c>
      <c r="C133" s="494"/>
      <c r="D133" s="495"/>
      <c r="E133" s="496"/>
      <c r="F133" s="495"/>
      <c r="G133" s="497"/>
      <c r="H133" s="495"/>
      <c r="I133" s="497"/>
      <c r="J133" s="495"/>
      <c r="K133" s="496"/>
      <c r="L133" s="495"/>
      <c r="M133" s="496"/>
      <c r="N133" s="495"/>
      <c r="O133" s="497"/>
      <c r="P133" s="498"/>
      <c r="W133" s="7"/>
      <c r="X133" s="7"/>
    </row>
    <row r="134" spans="1:24" ht="15" hidden="1" thickBot="1" x14ac:dyDescent="0.35">
      <c r="A134" s="28" t="s">
        <v>89</v>
      </c>
      <c r="B134" s="27">
        <f t="shared" si="7"/>
        <v>0</v>
      </c>
      <c r="C134" s="499"/>
      <c r="D134" s="500"/>
      <c r="E134" s="501"/>
      <c r="F134" s="500"/>
      <c r="G134" s="501"/>
      <c r="H134" s="500"/>
      <c r="I134" s="501"/>
      <c r="J134" s="500"/>
      <c r="K134" s="501"/>
      <c r="L134" s="500"/>
      <c r="M134" s="501"/>
      <c r="N134" s="500"/>
      <c r="O134" s="502"/>
      <c r="P134" s="503"/>
    </row>
    <row r="135" spans="1:24" ht="14.4" thickBot="1" x14ac:dyDescent="0.3"/>
    <row r="136" spans="1:24" ht="14.4" thickBot="1" x14ac:dyDescent="0.3">
      <c r="A136" s="211" t="s">
        <v>17</v>
      </c>
      <c r="B136" s="182" t="s">
        <v>2</v>
      </c>
      <c r="C136" s="430">
        <v>195</v>
      </c>
      <c r="D136" s="483"/>
      <c r="E136" s="431">
        <v>195</v>
      </c>
      <c r="F136" s="483"/>
      <c r="G136" s="431">
        <v>195</v>
      </c>
      <c r="H136" s="483"/>
      <c r="I136" s="431">
        <v>195</v>
      </c>
      <c r="J136" s="483"/>
      <c r="K136" s="431">
        <v>195</v>
      </c>
      <c r="L136" s="483"/>
      <c r="M136" s="431">
        <v>195</v>
      </c>
      <c r="N136" s="483"/>
      <c r="O136" s="431">
        <v>195</v>
      </c>
      <c r="P136" s="484"/>
    </row>
    <row r="137" spans="1:24" s="7" customFormat="1" ht="14.4" thickBot="1" x14ac:dyDescent="0.3">
      <c r="A137" s="212" t="s">
        <v>1</v>
      </c>
      <c r="B137" s="183" t="s">
        <v>3</v>
      </c>
      <c r="C137" s="504" t="s">
        <v>4</v>
      </c>
      <c r="D137" s="488"/>
      <c r="E137" s="488" t="s">
        <v>19</v>
      </c>
      <c r="F137" s="488"/>
      <c r="G137" s="488" t="s">
        <v>21</v>
      </c>
      <c r="H137" s="488"/>
      <c r="I137" s="488" t="s">
        <v>23</v>
      </c>
      <c r="J137" s="488"/>
      <c r="K137" s="505" t="s">
        <v>81</v>
      </c>
      <c r="L137" s="488"/>
      <c r="M137" s="488" t="s">
        <v>25</v>
      </c>
      <c r="N137" s="488"/>
      <c r="O137" s="489" t="s">
        <v>27</v>
      </c>
      <c r="P137" s="506"/>
      <c r="Q137" s="372"/>
      <c r="R137" s="385"/>
      <c r="W137" s="2"/>
      <c r="X137" s="2"/>
    </row>
    <row r="138" spans="1:24" ht="14.4" x14ac:dyDescent="0.3">
      <c r="A138" s="284" t="s">
        <v>56</v>
      </c>
      <c r="B138" s="171">
        <f>SUM(C138:P138)</f>
        <v>295</v>
      </c>
      <c r="C138" s="512">
        <v>88</v>
      </c>
      <c r="D138" s="244"/>
      <c r="E138" s="244">
        <v>38</v>
      </c>
      <c r="F138" s="244"/>
      <c r="G138" s="514">
        <v>56</v>
      </c>
      <c r="H138" s="244"/>
      <c r="I138" s="244"/>
      <c r="J138" s="244"/>
      <c r="K138" s="244"/>
      <c r="L138" s="244"/>
      <c r="M138" s="244">
        <v>88</v>
      </c>
      <c r="N138" s="244"/>
      <c r="O138" s="418">
        <v>25</v>
      </c>
      <c r="P138" s="508"/>
    </row>
    <row r="139" spans="1:24" ht="14.4" x14ac:dyDescent="0.3">
      <c r="A139" s="213"/>
      <c r="B139" s="166"/>
      <c r="C139" s="405"/>
      <c r="D139" s="452"/>
      <c r="E139" s="452"/>
      <c r="F139" s="452"/>
      <c r="G139" s="507"/>
      <c r="H139" s="452"/>
      <c r="I139" s="452"/>
      <c r="J139" s="452"/>
      <c r="K139" s="452"/>
      <c r="L139" s="452"/>
      <c r="M139" s="452"/>
      <c r="N139" s="452"/>
      <c r="O139" s="452"/>
      <c r="P139" s="406"/>
    </row>
    <row r="140" spans="1:24" ht="15" thickBot="1" x14ac:dyDescent="0.35">
      <c r="A140" s="214"/>
      <c r="B140" s="176"/>
      <c r="C140" s="462"/>
      <c r="D140" s="446"/>
      <c r="E140" s="446"/>
      <c r="F140" s="446"/>
      <c r="G140" s="515"/>
      <c r="H140" s="446"/>
      <c r="I140" s="446"/>
      <c r="J140" s="446"/>
      <c r="K140" s="446"/>
      <c r="L140" s="446"/>
      <c r="M140" s="446"/>
      <c r="N140" s="446"/>
      <c r="O140" s="446"/>
      <c r="P140" s="511"/>
    </row>
  </sheetData>
  <sortState ref="A79:AH82">
    <sortCondition descending="1" ref="B79:B8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scale="55" orientation="landscape" r:id="rId1"/>
  <rowBreaks count="2" manualBreakCount="2">
    <brk id="63" max="20" man="1"/>
    <brk id="9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90" zoomScaleNormal="90" zoomScaleSheetLayoutView="100" workbookViewId="0">
      <selection sqref="A1:P1"/>
    </sheetView>
  </sheetViews>
  <sheetFormatPr defaultColWidth="9.109375" defaultRowHeight="13.8" x14ac:dyDescent="0.25"/>
  <cols>
    <col min="1" max="1" width="28.109375" style="52" customWidth="1"/>
    <col min="2" max="2" width="9.109375" style="3"/>
    <col min="3" max="3" width="8" style="308" customWidth="1"/>
    <col min="4" max="8" width="7.21875" style="308" customWidth="1"/>
    <col min="9" max="10" width="2.109375" style="308" customWidth="1"/>
    <col min="11" max="12" width="7.21875" style="308" hidden="1" customWidth="1"/>
    <col min="13" max="16" width="7.21875" style="308" customWidth="1"/>
    <col min="17" max="17" width="9.109375" style="2"/>
    <col min="18" max="18" width="0" style="2" hidden="1" customWidth="1"/>
    <col min="19" max="19" width="19.109375" style="2" hidden="1" customWidth="1"/>
    <col min="20" max="16384" width="9.109375" style="2"/>
  </cols>
  <sheetData>
    <row r="1" spans="1:23" ht="20.399999999999999" x14ac:dyDescent="0.35">
      <c r="A1" s="524" t="s">
        <v>228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</row>
    <row r="2" spans="1:23" ht="14.4" thickBot="1" x14ac:dyDescent="0.3">
      <c r="A2" s="50"/>
    </row>
    <row r="3" spans="1:23" ht="14.4" thickBot="1" x14ac:dyDescent="0.3">
      <c r="A3" s="223" t="s">
        <v>18</v>
      </c>
      <c r="B3" s="218" t="s">
        <v>2</v>
      </c>
      <c r="C3" s="309">
        <v>261</v>
      </c>
      <c r="D3" s="310">
        <v>262</v>
      </c>
      <c r="E3" s="310">
        <v>261</v>
      </c>
      <c r="F3" s="310">
        <v>262</v>
      </c>
      <c r="G3" s="310">
        <v>261</v>
      </c>
      <c r="H3" s="310">
        <v>262</v>
      </c>
      <c r="I3" s="310">
        <v>261</v>
      </c>
      <c r="J3" s="310">
        <v>262</v>
      </c>
      <c r="K3" s="310">
        <v>261</v>
      </c>
      <c r="L3" s="310">
        <v>262</v>
      </c>
      <c r="M3" s="310">
        <v>261</v>
      </c>
      <c r="N3" s="310">
        <v>262</v>
      </c>
      <c r="O3" s="310">
        <v>261</v>
      </c>
      <c r="P3" s="311">
        <v>262</v>
      </c>
      <c r="R3" s="117"/>
      <c r="S3" s="7" t="s">
        <v>136</v>
      </c>
      <c r="U3" s="254">
        <v>88</v>
      </c>
      <c r="V3" s="255" t="s">
        <v>139</v>
      </c>
      <c r="W3" s="47"/>
    </row>
    <row r="4" spans="1:23" s="7" customFormat="1" ht="14.4" thickBot="1" x14ac:dyDescent="0.3">
      <c r="A4" s="224" t="s">
        <v>1</v>
      </c>
      <c r="B4" s="522" t="s">
        <v>3</v>
      </c>
      <c r="C4" s="312" t="s">
        <v>4</v>
      </c>
      <c r="D4" s="313" t="s">
        <v>5</v>
      </c>
      <c r="E4" s="313" t="s">
        <v>19</v>
      </c>
      <c r="F4" s="313" t="s">
        <v>20</v>
      </c>
      <c r="G4" s="313" t="s">
        <v>21</v>
      </c>
      <c r="H4" s="313" t="s">
        <v>22</v>
      </c>
      <c r="I4" s="313" t="s">
        <v>23</v>
      </c>
      <c r="J4" s="313" t="s">
        <v>24</v>
      </c>
      <c r="K4" s="314" t="s">
        <v>81</v>
      </c>
      <c r="L4" s="314" t="s">
        <v>82</v>
      </c>
      <c r="M4" s="313" t="s">
        <v>25</v>
      </c>
      <c r="N4" s="313" t="s">
        <v>26</v>
      </c>
      <c r="O4" s="313" t="s">
        <v>27</v>
      </c>
      <c r="P4" s="315" t="s">
        <v>28</v>
      </c>
      <c r="R4" s="115"/>
      <c r="S4" s="7" t="s">
        <v>138</v>
      </c>
      <c r="U4" s="256">
        <v>56</v>
      </c>
      <c r="V4" s="247" t="s">
        <v>140</v>
      </c>
      <c r="W4" s="123"/>
    </row>
    <row r="5" spans="1:23" ht="14.4" x14ac:dyDescent="0.3">
      <c r="A5" s="276" t="s">
        <v>210</v>
      </c>
      <c r="B5" s="260">
        <f>SUM(C5:P5)</f>
        <v>352</v>
      </c>
      <c r="C5" s="439"/>
      <c r="D5" s="292"/>
      <c r="E5" s="293">
        <v>88</v>
      </c>
      <c r="F5" s="293">
        <v>88</v>
      </c>
      <c r="G5" s="293">
        <v>88</v>
      </c>
      <c r="H5" s="293">
        <v>88</v>
      </c>
      <c r="I5" s="294"/>
      <c r="J5" s="294"/>
      <c r="K5" s="294"/>
      <c r="L5" s="294"/>
      <c r="M5" s="293"/>
      <c r="N5" s="294"/>
      <c r="O5" s="294"/>
      <c r="P5" s="295"/>
      <c r="Q5" s="296"/>
      <c r="R5" s="116"/>
      <c r="S5" s="7" t="s">
        <v>137</v>
      </c>
      <c r="U5" s="256">
        <v>38</v>
      </c>
      <c r="V5" s="247" t="s">
        <v>141</v>
      </c>
      <c r="W5" s="47"/>
    </row>
    <row r="6" spans="1:23" ht="14.4" x14ac:dyDescent="0.3">
      <c r="A6" s="276" t="s">
        <v>190</v>
      </c>
      <c r="B6" s="161">
        <f>SUM(C6:P6)</f>
        <v>352</v>
      </c>
      <c r="C6" s="521">
        <v>88</v>
      </c>
      <c r="D6" s="297">
        <v>88</v>
      </c>
      <c r="E6" s="298"/>
      <c r="F6" s="298"/>
      <c r="G6" s="298"/>
      <c r="H6" s="298"/>
      <c r="I6" s="263"/>
      <c r="J6" s="263"/>
      <c r="K6" s="263"/>
      <c r="L6" s="263"/>
      <c r="M6" s="298"/>
      <c r="N6" s="263"/>
      <c r="O6" s="263">
        <v>88</v>
      </c>
      <c r="P6" s="299">
        <v>88</v>
      </c>
      <c r="Q6" s="296"/>
      <c r="R6" s="116"/>
      <c r="S6" s="7"/>
      <c r="U6" s="256">
        <v>25</v>
      </c>
      <c r="V6" s="247" t="s">
        <v>142</v>
      </c>
      <c r="W6" s="47"/>
    </row>
    <row r="7" spans="1:23" x14ac:dyDescent="0.25">
      <c r="A7" s="210" t="s">
        <v>157</v>
      </c>
      <c r="B7" s="161">
        <f>SUM(C7:P7)</f>
        <v>245</v>
      </c>
      <c r="C7" s="521">
        <v>56</v>
      </c>
      <c r="D7" s="300"/>
      <c r="E7" s="263"/>
      <c r="F7" s="263">
        <v>38</v>
      </c>
      <c r="G7" s="263">
        <v>38</v>
      </c>
      <c r="H7" s="263"/>
      <c r="I7" s="263"/>
      <c r="J7" s="263"/>
      <c r="K7" s="263"/>
      <c r="L7" s="263"/>
      <c r="M7" s="263">
        <v>88</v>
      </c>
      <c r="N7" s="263"/>
      <c r="O7" s="263"/>
      <c r="P7" s="299">
        <v>25</v>
      </c>
      <c r="Q7" s="296"/>
      <c r="U7" s="256">
        <v>16</v>
      </c>
      <c r="V7" s="247" t="s">
        <v>172</v>
      </c>
      <c r="W7" s="47"/>
    </row>
    <row r="8" spans="1:23" ht="15" thickBot="1" x14ac:dyDescent="0.35">
      <c r="A8" s="228" t="s">
        <v>207</v>
      </c>
      <c r="B8" s="178">
        <f>SUM(C8:P8)</f>
        <v>112</v>
      </c>
      <c r="C8" s="401"/>
      <c r="D8" s="301"/>
      <c r="E8" s="302"/>
      <c r="F8" s="302">
        <v>56</v>
      </c>
      <c r="G8" s="302">
        <v>56</v>
      </c>
      <c r="H8" s="302"/>
      <c r="I8" s="265"/>
      <c r="J8" s="265"/>
      <c r="K8" s="265"/>
      <c r="L8" s="265"/>
      <c r="M8" s="302"/>
      <c r="N8" s="265"/>
      <c r="O8" s="265"/>
      <c r="P8" s="266"/>
      <c r="Q8" s="296"/>
      <c r="R8" s="116"/>
      <c r="S8" s="7"/>
      <c r="U8" s="257">
        <v>10</v>
      </c>
      <c r="V8" s="258" t="s">
        <v>143</v>
      </c>
      <c r="W8" s="47"/>
    </row>
    <row r="9" spans="1:23" ht="14.4" thickBot="1" x14ac:dyDescent="0.3">
      <c r="A9" s="50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296"/>
      <c r="R9" s="118">
        <v>88</v>
      </c>
      <c r="S9" s="2" t="s">
        <v>139</v>
      </c>
      <c r="U9" s="240"/>
      <c r="V9" s="47"/>
      <c r="W9" s="47"/>
    </row>
    <row r="10" spans="1:23" ht="14.4" thickBot="1" x14ac:dyDescent="0.3">
      <c r="A10" s="223" t="s">
        <v>30</v>
      </c>
      <c r="B10" s="182" t="s">
        <v>2</v>
      </c>
      <c r="C10" s="309">
        <v>251</v>
      </c>
      <c r="D10" s="310">
        <v>252</v>
      </c>
      <c r="E10" s="310">
        <v>251</v>
      </c>
      <c r="F10" s="310">
        <v>252</v>
      </c>
      <c r="G10" s="310">
        <v>251</v>
      </c>
      <c r="H10" s="310">
        <v>252</v>
      </c>
      <c r="I10" s="310">
        <v>251</v>
      </c>
      <c r="J10" s="310">
        <v>252</v>
      </c>
      <c r="K10" s="310">
        <v>251</v>
      </c>
      <c r="L10" s="310">
        <v>252</v>
      </c>
      <c r="M10" s="310">
        <v>251</v>
      </c>
      <c r="N10" s="310">
        <v>252</v>
      </c>
      <c r="O10" s="310">
        <v>251</v>
      </c>
      <c r="P10" s="311">
        <v>252</v>
      </c>
      <c r="R10" s="118">
        <v>56</v>
      </c>
      <c r="S10" s="2" t="s">
        <v>140</v>
      </c>
      <c r="U10" s="240"/>
      <c r="V10" s="47"/>
      <c r="W10" s="47"/>
    </row>
    <row r="11" spans="1:23" s="7" customFormat="1" ht="14.4" thickBot="1" x14ac:dyDescent="0.3">
      <c r="A11" s="259" t="s">
        <v>1</v>
      </c>
      <c r="B11" s="183" t="s">
        <v>3</v>
      </c>
      <c r="C11" s="312" t="s">
        <v>4</v>
      </c>
      <c r="D11" s="313" t="s">
        <v>5</v>
      </c>
      <c r="E11" s="313" t="s">
        <v>19</v>
      </c>
      <c r="F11" s="313" t="s">
        <v>20</v>
      </c>
      <c r="G11" s="313" t="s">
        <v>21</v>
      </c>
      <c r="H11" s="313" t="s">
        <v>22</v>
      </c>
      <c r="I11" s="313" t="s">
        <v>23</v>
      </c>
      <c r="J11" s="313" t="s">
        <v>24</v>
      </c>
      <c r="K11" s="314" t="s">
        <v>81</v>
      </c>
      <c r="L11" s="314" t="s">
        <v>82</v>
      </c>
      <c r="M11" s="313" t="s">
        <v>25</v>
      </c>
      <c r="N11" s="313" t="s">
        <v>26</v>
      </c>
      <c r="O11" s="313" t="s">
        <v>27</v>
      </c>
      <c r="P11" s="315" t="s">
        <v>28</v>
      </c>
      <c r="R11" s="118">
        <v>38</v>
      </c>
      <c r="S11" s="2" t="s">
        <v>141</v>
      </c>
      <c r="U11" s="240"/>
      <c r="V11" s="47"/>
      <c r="W11" s="123"/>
    </row>
    <row r="12" spans="1:23" ht="14.4" x14ac:dyDescent="0.3">
      <c r="A12" s="285" t="s">
        <v>164</v>
      </c>
      <c r="B12" s="260">
        <f>SUM(C12:P12)</f>
        <v>672</v>
      </c>
      <c r="C12" s="304">
        <v>88</v>
      </c>
      <c r="D12" s="305">
        <v>88</v>
      </c>
      <c r="E12" s="289"/>
      <c r="F12" s="289"/>
      <c r="G12" s="289">
        <v>56</v>
      </c>
      <c r="H12" s="289">
        <v>88</v>
      </c>
      <c r="I12" s="289"/>
      <c r="J12" s="289"/>
      <c r="K12" s="289"/>
      <c r="L12" s="289"/>
      <c r="M12" s="289">
        <v>88</v>
      </c>
      <c r="N12" s="289">
        <v>88</v>
      </c>
      <c r="O12" s="307">
        <v>88</v>
      </c>
      <c r="P12" s="290">
        <v>88</v>
      </c>
      <c r="R12" s="118">
        <v>10</v>
      </c>
      <c r="S12" s="2" t="s">
        <v>143</v>
      </c>
      <c r="U12" s="240"/>
      <c r="V12" s="47"/>
      <c r="W12" s="47"/>
    </row>
    <row r="13" spans="1:23" x14ac:dyDescent="0.25">
      <c r="A13" s="213" t="s">
        <v>206</v>
      </c>
      <c r="B13" s="161">
        <f>SUM(C13:P13)</f>
        <v>320</v>
      </c>
      <c r="C13" s="261"/>
      <c r="D13" s="261"/>
      <c r="E13" s="300">
        <v>88</v>
      </c>
      <c r="F13" s="263">
        <v>88</v>
      </c>
      <c r="G13" s="263">
        <v>88</v>
      </c>
      <c r="H13" s="263">
        <v>56</v>
      </c>
      <c r="I13" s="263"/>
      <c r="J13" s="263"/>
      <c r="K13" s="263"/>
      <c r="L13" s="263"/>
      <c r="M13" s="263"/>
      <c r="N13" s="263"/>
      <c r="O13" s="263"/>
      <c r="P13" s="264"/>
      <c r="R13" s="262"/>
    </row>
    <row r="14" spans="1:23" x14ac:dyDescent="0.25">
      <c r="A14" s="213" t="s">
        <v>158</v>
      </c>
      <c r="B14" s="161">
        <f>SUM(C14:P14)</f>
        <v>56</v>
      </c>
      <c r="C14" s="261"/>
      <c r="D14" s="306">
        <v>56</v>
      </c>
      <c r="E14" s="261"/>
      <c r="F14" s="261"/>
      <c r="G14" s="261"/>
      <c r="H14" s="261"/>
      <c r="I14" s="300"/>
      <c r="J14" s="263"/>
      <c r="K14" s="263"/>
      <c r="L14" s="263"/>
      <c r="M14" s="263"/>
      <c r="N14" s="263"/>
      <c r="O14" s="263"/>
      <c r="P14" s="264"/>
      <c r="R14" s="118"/>
      <c r="U14" s="47"/>
      <c r="V14" s="47"/>
      <c r="W14" s="47"/>
    </row>
    <row r="15" spans="1:23" x14ac:dyDescent="0.25">
      <c r="A15" s="213" t="s">
        <v>205</v>
      </c>
      <c r="B15" s="161">
        <f>SUM(C15:P15)</f>
        <v>56</v>
      </c>
      <c r="C15" s="261"/>
      <c r="D15" s="261"/>
      <c r="E15" s="261">
        <v>56</v>
      </c>
      <c r="F15" s="261"/>
      <c r="G15" s="261"/>
      <c r="H15" s="261"/>
      <c r="I15" s="300"/>
      <c r="J15" s="263"/>
      <c r="K15" s="263"/>
      <c r="L15" s="263"/>
      <c r="M15" s="263"/>
      <c r="N15" s="263"/>
      <c r="O15" s="263"/>
      <c r="P15" s="299"/>
      <c r="R15" s="118">
        <v>25</v>
      </c>
      <c r="S15" s="2" t="s">
        <v>142</v>
      </c>
    </row>
    <row r="16" spans="1:23" ht="14.4" thickBot="1" x14ac:dyDescent="0.3">
      <c r="A16" s="214" t="s">
        <v>72</v>
      </c>
      <c r="B16" s="178">
        <f>SUM(C16:P16)</f>
        <v>0</v>
      </c>
      <c r="C16" s="316"/>
      <c r="D16" s="316"/>
      <c r="E16" s="316"/>
      <c r="F16" s="316"/>
      <c r="G16" s="316"/>
      <c r="H16" s="316"/>
      <c r="I16" s="317"/>
      <c r="J16" s="265"/>
      <c r="K16" s="265"/>
      <c r="L16" s="265"/>
      <c r="M16" s="265"/>
      <c r="N16" s="265"/>
      <c r="O16" s="265"/>
      <c r="P16" s="266"/>
      <c r="R16" s="248"/>
      <c r="U16" s="47"/>
      <c r="V16" s="47"/>
      <c r="W16" s="47"/>
    </row>
    <row r="17" spans="1:16" ht="15" thickBot="1" x14ac:dyDescent="0.3">
      <c r="A17" s="73"/>
    </row>
    <row r="18" spans="1:16" ht="14.4" thickBot="1" x14ac:dyDescent="0.3">
      <c r="A18" s="223" t="s">
        <v>31</v>
      </c>
      <c r="B18" s="182" t="s">
        <v>2</v>
      </c>
      <c r="C18" s="309">
        <v>241</v>
      </c>
      <c r="D18" s="310">
        <v>242</v>
      </c>
      <c r="E18" s="310">
        <v>241</v>
      </c>
      <c r="F18" s="310">
        <v>242</v>
      </c>
      <c r="G18" s="310">
        <v>241</v>
      </c>
      <c r="H18" s="310">
        <v>242</v>
      </c>
      <c r="I18" s="310">
        <v>241</v>
      </c>
      <c r="J18" s="310">
        <v>242</v>
      </c>
      <c r="K18" s="310">
        <v>241</v>
      </c>
      <c r="L18" s="310">
        <v>242</v>
      </c>
      <c r="M18" s="310">
        <v>241</v>
      </c>
      <c r="N18" s="310">
        <v>242</v>
      </c>
      <c r="O18" s="310">
        <v>241</v>
      </c>
      <c r="P18" s="311">
        <v>242</v>
      </c>
    </row>
    <row r="19" spans="1:16" ht="14.4" thickBot="1" x14ac:dyDescent="0.3">
      <c r="A19" s="224" t="s">
        <v>1</v>
      </c>
      <c r="B19" s="183" t="s">
        <v>3</v>
      </c>
      <c r="C19" s="318" t="s">
        <v>4</v>
      </c>
      <c r="D19" s="319" t="s">
        <v>5</v>
      </c>
      <c r="E19" s="319" t="s">
        <v>19</v>
      </c>
      <c r="F19" s="319" t="s">
        <v>20</v>
      </c>
      <c r="G19" s="319" t="s">
        <v>21</v>
      </c>
      <c r="H19" s="319" t="s">
        <v>22</v>
      </c>
      <c r="I19" s="319" t="s">
        <v>23</v>
      </c>
      <c r="J19" s="319" t="s">
        <v>24</v>
      </c>
      <c r="K19" s="319" t="s">
        <v>81</v>
      </c>
      <c r="L19" s="319" t="s">
        <v>82</v>
      </c>
      <c r="M19" s="319" t="s">
        <v>25</v>
      </c>
      <c r="N19" s="319" t="s">
        <v>26</v>
      </c>
      <c r="O19" s="319" t="s">
        <v>27</v>
      </c>
      <c r="P19" s="320" t="s">
        <v>28</v>
      </c>
    </row>
    <row r="20" spans="1:16" ht="14.4" x14ac:dyDescent="0.3">
      <c r="A20" s="271" t="s">
        <v>44</v>
      </c>
      <c r="B20" s="182">
        <f>SUM(C20:P20)</f>
        <v>880</v>
      </c>
      <c r="C20" s="292">
        <v>88</v>
      </c>
      <c r="D20" s="292">
        <v>88</v>
      </c>
      <c r="E20" s="263">
        <v>88</v>
      </c>
      <c r="F20" s="263">
        <v>88</v>
      </c>
      <c r="G20" s="263">
        <v>88</v>
      </c>
      <c r="H20" s="263">
        <v>88</v>
      </c>
      <c r="I20" s="263"/>
      <c r="J20" s="263"/>
      <c r="K20" s="261"/>
      <c r="L20" s="261"/>
      <c r="M20" s="300">
        <v>88</v>
      </c>
      <c r="N20" s="263">
        <v>88</v>
      </c>
      <c r="O20" s="263">
        <v>88</v>
      </c>
      <c r="P20" s="321">
        <v>88</v>
      </c>
    </row>
    <row r="21" spans="1:16" ht="14.4" x14ac:dyDescent="0.25">
      <c r="A21" s="227"/>
      <c r="B21" s="161">
        <f>SUM(C21:P21)</f>
        <v>0</v>
      </c>
      <c r="C21" s="322"/>
      <c r="D21" s="263"/>
      <c r="E21" s="263"/>
      <c r="F21" s="263"/>
      <c r="G21" s="263"/>
      <c r="H21" s="298"/>
      <c r="I21" s="263"/>
      <c r="J21" s="263"/>
      <c r="K21" s="261"/>
      <c r="L21" s="261"/>
      <c r="M21" s="300"/>
      <c r="N21" s="263"/>
      <c r="O21" s="263"/>
      <c r="P21" s="299"/>
    </row>
    <row r="22" spans="1:16" ht="15" thickBot="1" x14ac:dyDescent="0.3">
      <c r="A22" s="214"/>
      <c r="B22" s="178">
        <f>SUM(C22:P22)</f>
        <v>0</v>
      </c>
      <c r="C22" s="323"/>
      <c r="D22" s="265"/>
      <c r="E22" s="265"/>
      <c r="F22" s="265"/>
      <c r="G22" s="265"/>
      <c r="H22" s="265"/>
      <c r="I22" s="265"/>
      <c r="J22" s="265"/>
      <c r="K22" s="317"/>
      <c r="L22" s="265"/>
      <c r="M22" s="265"/>
      <c r="N22" s="265"/>
      <c r="O22" s="265"/>
      <c r="P22" s="266"/>
    </row>
    <row r="23" spans="1:16" ht="14.4" thickBot="1" x14ac:dyDescent="0.3"/>
    <row r="24" spans="1:16" ht="14.4" thickBot="1" x14ac:dyDescent="0.3">
      <c r="A24" s="223" t="s">
        <v>32</v>
      </c>
      <c r="B24" s="182" t="s">
        <v>2</v>
      </c>
      <c r="C24" s="309">
        <v>231</v>
      </c>
      <c r="D24" s="310">
        <v>233</v>
      </c>
      <c r="E24" s="310">
        <v>233</v>
      </c>
      <c r="F24" s="310">
        <v>232</v>
      </c>
      <c r="G24" s="310">
        <v>231</v>
      </c>
      <c r="H24" s="310">
        <v>233</v>
      </c>
      <c r="I24" s="310">
        <v>231</v>
      </c>
      <c r="J24" s="310">
        <v>233</v>
      </c>
      <c r="K24" s="310">
        <v>231</v>
      </c>
      <c r="L24" s="310">
        <v>233</v>
      </c>
      <c r="M24" s="310">
        <v>231</v>
      </c>
      <c r="N24" s="310">
        <v>233</v>
      </c>
      <c r="O24" s="310">
        <v>232</v>
      </c>
      <c r="P24" s="311">
        <v>233</v>
      </c>
    </row>
    <row r="25" spans="1:16" ht="14.4" thickBot="1" x14ac:dyDescent="0.3">
      <c r="A25" s="224" t="s">
        <v>1</v>
      </c>
      <c r="B25" s="188" t="s">
        <v>3</v>
      </c>
      <c r="C25" s="318" t="s">
        <v>4</v>
      </c>
      <c r="D25" s="319" t="s">
        <v>5</v>
      </c>
      <c r="E25" s="319" t="s">
        <v>19</v>
      </c>
      <c r="F25" s="319" t="s">
        <v>20</v>
      </c>
      <c r="G25" s="319" t="s">
        <v>21</v>
      </c>
      <c r="H25" s="319" t="s">
        <v>22</v>
      </c>
      <c r="I25" s="319" t="s">
        <v>23</v>
      </c>
      <c r="J25" s="319" t="s">
        <v>24</v>
      </c>
      <c r="K25" s="314" t="s">
        <v>81</v>
      </c>
      <c r="L25" s="314" t="s">
        <v>82</v>
      </c>
      <c r="M25" s="319" t="s">
        <v>25</v>
      </c>
      <c r="N25" s="319" t="s">
        <v>26</v>
      </c>
      <c r="O25" s="319" t="s">
        <v>27</v>
      </c>
      <c r="P25" s="320" t="s">
        <v>28</v>
      </c>
    </row>
    <row r="26" spans="1:16" ht="14.4" x14ac:dyDescent="0.25">
      <c r="A26" s="271" t="s">
        <v>67</v>
      </c>
      <c r="B26" s="194">
        <f>SUM(F26:P26)</f>
        <v>264</v>
      </c>
      <c r="C26" s="291">
        <v>88</v>
      </c>
      <c r="D26" s="291">
        <v>88</v>
      </c>
      <c r="E26" s="324">
        <v>88</v>
      </c>
      <c r="F26" s="324">
        <v>88</v>
      </c>
      <c r="G26" s="324">
        <v>88</v>
      </c>
      <c r="H26" s="325">
        <v>88</v>
      </c>
      <c r="I26" s="326"/>
      <c r="J26" s="325"/>
      <c r="K26" s="324"/>
      <c r="L26" s="324"/>
      <c r="M26" s="324"/>
      <c r="N26" s="324"/>
      <c r="O26" s="324"/>
      <c r="P26" s="327"/>
    </row>
    <row r="27" spans="1:16" ht="14.4" x14ac:dyDescent="0.25">
      <c r="A27" s="213" t="s">
        <v>225</v>
      </c>
      <c r="B27" s="174">
        <f>SUM(C27:P27)</f>
        <v>88</v>
      </c>
      <c r="C27" s="328"/>
      <c r="D27" s="261"/>
      <c r="E27" s="263"/>
      <c r="F27" s="263"/>
      <c r="G27" s="263"/>
      <c r="H27" s="298"/>
      <c r="I27" s="261"/>
      <c r="J27" s="263"/>
      <c r="K27" s="263"/>
      <c r="L27" s="263"/>
      <c r="M27" s="263">
        <v>88</v>
      </c>
      <c r="N27" s="263"/>
      <c r="O27" s="263"/>
      <c r="P27" s="299"/>
    </row>
    <row r="28" spans="1:16" ht="14.4" thickBot="1" x14ac:dyDescent="0.3">
      <c r="A28" s="225"/>
      <c r="B28" s="162">
        <f>SUM(C28:P28)</f>
        <v>0</v>
      </c>
      <c r="C28" s="329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6"/>
    </row>
    <row r="29" spans="1:16" ht="14.4" thickBot="1" x14ac:dyDescent="0.3"/>
    <row r="30" spans="1:16" ht="14.4" thickBot="1" x14ac:dyDescent="0.3">
      <c r="A30" s="191" t="s">
        <v>33</v>
      </c>
      <c r="B30" s="182" t="s">
        <v>2</v>
      </c>
      <c r="C30" s="309">
        <v>221</v>
      </c>
      <c r="D30" s="310">
        <v>222</v>
      </c>
      <c r="E30" s="310">
        <v>221</v>
      </c>
      <c r="F30" s="310">
        <v>222</v>
      </c>
      <c r="G30" s="310">
        <v>221</v>
      </c>
      <c r="H30" s="310">
        <v>222</v>
      </c>
      <c r="I30" s="310">
        <v>221</v>
      </c>
      <c r="J30" s="310">
        <v>222</v>
      </c>
      <c r="K30" s="310">
        <v>221</v>
      </c>
      <c r="L30" s="310">
        <v>222</v>
      </c>
      <c r="M30" s="310">
        <v>221</v>
      </c>
      <c r="N30" s="310">
        <v>222</v>
      </c>
      <c r="O30" s="310">
        <v>221</v>
      </c>
      <c r="P30" s="311">
        <v>222</v>
      </c>
    </row>
    <row r="31" spans="1:16" x14ac:dyDescent="0.25">
      <c r="A31" s="192" t="s">
        <v>1</v>
      </c>
      <c r="B31" s="188" t="s">
        <v>3</v>
      </c>
      <c r="C31" s="318" t="s">
        <v>4</v>
      </c>
      <c r="D31" s="319" t="s">
        <v>5</v>
      </c>
      <c r="E31" s="319" t="s">
        <v>19</v>
      </c>
      <c r="F31" s="319" t="s">
        <v>20</v>
      </c>
      <c r="G31" s="319" t="s">
        <v>21</v>
      </c>
      <c r="H31" s="319" t="s">
        <v>22</v>
      </c>
      <c r="I31" s="319" t="s">
        <v>23</v>
      </c>
      <c r="J31" s="319" t="s">
        <v>24</v>
      </c>
      <c r="K31" s="314" t="s">
        <v>81</v>
      </c>
      <c r="L31" s="314" t="s">
        <v>82</v>
      </c>
      <c r="M31" s="319" t="s">
        <v>25</v>
      </c>
      <c r="N31" s="319" t="s">
        <v>26</v>
      </c>
      <c r="O31" s="319" t="s">
        <v>27</v>
      </c>
      <c r="P31" s="320" t="s">
        <v>28</v>
      </c>
    </row>
    <row r="32" spans="1:16" ht="14.4" x14ac:dyDescent="0.25">
      <c r="A32" s="238"/>
      <c r="B32" s="193">
        <f>SUM(C32:P32)</f>
        <v>0</v>
      </c>
      <c r="C32" s="330"/>
      <c r="D32" s="324"/>
      <c r="E32" s="324"/>
      <c r="F32" s="324"/>
      <c r="G32" s="324"/>
      <c r="H32" s="324"/>
      <c r="I32" s="324"/>
      <c r="J32" s="324"/>
      <c r="K32" s="261"/>
      <c r="L32" s="324"/>
      <c r="M32" s="325"/>
      <c r="N32" s="324"/>
      <c r="O32" s="324"/>
      <c r="P32" s="327"/>
    </row>
    <row r="33" spans="1:23" ht="14.4" x14ac:dyDescent="0.25">
      <c r="A33" s="229"/>
      <c r="B33" s="193">
        <f>SUM(C33:P33)</f>
        <v>0</v>
      </c>
      <c r="C33" s="331"/>
      <c r="D33" s="332"/>
      <c r="E33" s="263"/>
      <c r="F33" s="263"/>
      <c r="G33" s="263"/>
      <c r="H33" s="263"/>
      <c r="I33" s="263"/>
      <c r="J33" s="263"/>
      <c r="K33" s="261"/>
      <c r="L33" s="263"/>
      <c r="M33" s="263"/>
      <c r="N33" s="263"/>
      <c r="O33" s="263"/>
      <c r="P33" s="299"/>
    </row>
    <row r="34" spans="1:23" ht="14.4" thickBot="1" x14ac:dyDescent="0.3">
      <c r="A34" s="54"/>
      <c r="B34" s="162">
        <f>SUM(C34:P34)</f>
        <v>0</v>
      </c>
      <c r="C34" s="329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4"/>
    </row>
    <row r="35" spans="1:23" ht="14.4" thickBot="1" x14ac:dyDescent="0.3"/>
    <row r="36" spans="1:23" s="7" customFormat="1" ht="14.4" thickBot="1" x14ac:dyDescent="0.3">
      <c r="A36" s="191" t="s">
        <v>34</v>
      </c>
      <c r="B36" s="182" t="s">
        <v>2</v>
      </c>
      <c r="C36" s="309">
        <v>211</v>
      </c>
      <c r="D36" s="310">
        <v>212</v>
      </c>
      <c r="E36" s="310">
        <v>211</v>
      </c>
      <c r="F36" s="310">
        <v>212</v>
      </c>
      <c r="G36" s="310">
        <v>211</v>
      </c>
      <c r="H36" s="310">
        <v>212</v>
      </c>
      <c r="I36" s="310">
        <v>211</v>
      </c>
      <c r="J36" s="310">
        <v>212</v>
      </c>
      <c r="K36" s="310">
        <v>211</v>
      </c>
      <c r="L36" s="310">
        <v>212</v>
      </c>
      <c r="M36" s="310">
        <v>211</v>
      </c>
      <c r="N36" s="310">
        <v>212</v>
      </c>
      <c r="O36" s="310">
        <v>211</v>
      </c>
      <c r="P36" s="311">
        <v>212</v>
      </c>
    </row>
    <row r="37" spans="1:23" x14ac:dyDescent="0.25">
      <c r="A37" s="224" t="s">
        <v>1</v>
      </c>
      <c r="B37" s="183" t="s">
        <v>3</v>
      </c>
      <c r="C37" s="318" t="s">
        <v>4</v>
      </c>
      <c r="D37" s="319" t="s">
        <v>5</v>
      </c>
      <c r="E37" s="319" t="s">
        <v>19</v>
      </c>
      <c r="F37" s="319" t="s">
        <v>20</v>
      </c>
      <c r="G37" s="319" t="s">
        <v>21</v>
      </c>
      <c r="H37" s="319" t="s">
        <v>22</v>
      </c>
      <c r="I37" s="319" t="s">
        <v>23</v>
      </c>
      <c r="J37" s="319" t="s">
        <v>24</v>
      </c>
      <c r="K37" s="314" t="s">
        <v>81</v>
      </c>
      <c r="L37" s="314" t="s">
        <v>82</v>
      </c>
      <c r="M37" s="319" t="s">
        <v>25</v>
      </c>
      <c r="N37" s="319" t="s">
        <v>26</v>
      </c>
      <c r="O37" s="319" t="s">
        <v>27</v>
      </c>
      <c r="P37" s="320" t="s">
        <v>28</v>
      </c>
    </row>
    <row r="38" spans="1:23" x14ac:dyDescent="0.25">
      <c r="A38" s="271" t="s">
        <v>147</v>
      </c>
      <c r="B38" s="193">
        <f>SUM(C38:P38)</f>
        <v>352</v>
      </c>
      <c r="C38" s="330"/>
      <c r="D38" s="324"/>
      <c r="E38" s="324">
        <v>88</v>
      </c>
      <c r="F38" s="324">
        <v>88</v>
      </c>
      <c r="G38" s="324">
        <v>88</v>
      </c>
      <c r="H38" s="324">
        <v>88</v>
      </c>
      <c r="I38" s="324"/>
      <c r="J38" s="324"/>
      <c r="K38" s="335"/>
      <c r="L38" s="335"/>
      <c r="M38" s="324"/>
      <c r="N38" s="324"/>
      <c r="O38" s="324"/>
      <c r="P38" s="327"/>
    </row>
    <row r="39" spans="1:23" x14ac:dyDescent="0.25">
      <c r="A39" s="271" t="s">
        <v>219</v>
      </c>
      <c r="B39" s="161">
        <f>SUM(C39:P39)</f>
        <v>352</v>
      </c>
      <c r="C39" s="300"/>
      <c r="D39" s="263"/>
      <c r="E39" s="263"/>
      <c r="F39" s="263"/>
      <c r="G39" s="263"/>
      <c r="H39" s="263"/>
      <c r="I39" s="263"/>
      <c r="J39" s="263"/>
      <c r="K39" s="336"/>
      <c r="L39" s="336"/>
      <c r="M39" s="263">
        <v>88</v>
      </c>
      <c r="N39" s="263">
        <v>88</v>
      </c>
      <c r="O39" s="263">
        <v>88</v>
      </c>
      <c r="P39" s="299">
        <v>88</v>
      </c>
    </row>
    <row r="40" spans="1:23" s="5" customFormat="1" ht="14.4" thickBot="1" x14ac:dyDescent="0.3">
      <c r="A40" s="214"/>
      <c r="B40" s="161">
        <f>SUM(C40:P40)</f>
        <v>0</v>
      </c>
      <c r="C40" s="317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23" s="5" customFormat="1" ht="14.4" thickBot="1" x14ac:dyDescent="0.3">
      <c r="A41" s="52"/>
      <c r="B41" s="3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</row>
    <row r="42" spans="1:23" ht="14.4" thickBot="1" x14ac:dyDescent="0.3">
      <c r="A42" s="223" t="s">
        <v>35</v>
      </c>
      <c r="B42" s="182" t="s">
        <v>2</v>
      </c>
      <c r="C42" s="309">
        <v>201</v>
      </c>
      <c r="D42" s="310">
        <v>202</v>
      </c>
      <c r="E42" s="310">
        <v>201</v>
      </c>
      <c r="F42" s="310">
        <v>202</v>
      </c>
      <c r="G42" s="310">
        <v>201</v>
      </c>
      <c r="H42" s="310">
        <v>202</v>
      </c>
      <c r="I42" s="310">
        <v>201</v>
      </c>
      <c r="J42" s="310">
        <v>202</v>
      </c>
      <c r="K42" s="310">
        <v>201</v>
      </c>
      <c r="L42" s="310">
        <v>202</v>
      </c>
      <c r="M42" s="310">
        <v>201</v>
      </c>
      <c r="N42" s="310">
        <v>202</v>
      </c>
      <c r="O42" s="310">
        <v>201</v>
      </c>
      <c r="P42" s="311">
        <v>202</v>
      </c>
    </row>
    <row r="43" spans="1:23" s="5" customFormat="1" x14ac:dyDescent="0.25">
      <c r="A43" s="224" t="s">
        <v>1</v>
      </c>
      <c r="B43" s="188" t="s">
        <v>3</v>
      </c>
      <c r="C43" s="318" t="s">
        <v>4</v>
      </c>
      <c r="D43" s="319" t="s">
        <v>5</v>
      </c>
      <c r="E43" s="319" t="s">
        <v>19</v>
      </c>
      <c r="F43" s="319" t="s">
        <v>20</v>
      </c>
      <c r="G43" s="319" t="s">
        <v>21</v>
      </c>
      <c r="H43" s="319" t="s">
        <v>22</v>
      </c>
      <c r="I43" s="319" t="s">
        <v>23</v>
      </c>
      <c r="J43" s="319" t="s">
        <v>24</v>
      </c>
      <c r="K43" s="314" t="s">
        <v>81</v>
      </c>
      <c r="L43" s="314" t="s">
        <v>82</v>
      </c>
      <c r="M43" s="319" t="s">
        <v>25</v>
      </c>
      <c r="N43" s="319" t="s">
        <v>26</v>
      </c>
      <c r="O43" s="319" t="s">
        <v>27</v>
      </c>
      <c r="P43" s="320" t="s">
        <v>28</v>
      </c>
    </row>
    <row r="44" spans="1:23" s="5" customFormat="1" x14ac:dyDescent="0.25">
      <c r="A44" s="271" t="s">
        <v>80</v>
      </c>
      <c r="B44" s="174">
        <f>SUM(C44:P44)</f>
        <v>672</v>
      </c>
      <c r="C44" s="337">
        <v>88</v>
      </c>
      <c r="D44" s="337">
        <v>88</v>
      </c>
      <c r="E44" s="324">
        <v>56</v>
      </c>
      <c r="F44" s="324">
        <v>88</v>
      </c>
      <c r="G44" s="296"/>
      <c r="H44" s="296"/>
      <c r="I44" s="324"/>
      <c r="J44" s="324"/>
      <c r="K44" s="261"/>
      <c r="L44" s="261"/>
      <c r="M44" s="324">
        <v>88</v>
      </c>
      <c r="N44" s="324">
        <v>88</v>
      </c>
      <c r="O44" s="324">
        <v>88</v>
      </c>
      <c r="P44" s="324">
        <v>88</v>
      </c>
    </row>
    <row r="45" spans="1:23" s="5" customFormat="1" x14ac:dyDescent="0.25">
      <c r="A45" s="213" t="s">
        <v>203</v>
      </c>
      <c r="B45" s="174">
        <f>SUM(C45:P45)</f>
        <v>264</v>
      </c>
      <c r="C45" s="338"/>
      <c r="D45" s="338"/>
      <c r="E45" s="263">
        <v>88</v>
      </c>
      <c r="F45" s="263"/>
      <c r="G45" s="324">
        <v>88</v>
      </c>
      <c r="H45" s="324">
        <v>88</v>
      </c>
      <c r="I45" s="263"/>
      <c r="J45" s="263"/>
      <c r="K45" s="261"/>
      <c r="L45" s="261"/>
      <c r="M45" s="263"/>
      <c r="N45" s="263"/>
      <c r="O45" s="263"/>
      <c r="P45" s="263"/>
    </row>
    <row r="46" spans="1:23" s="5" customFormat="1" x14ac:dyDescent="0.25">
      <c r="A46" s="213" t="s">
        <v>204</v>
      </c>
      <c r="B46" s="174">
        <f>SUM(C46:P46)</f>
        <v>282</v>
      </c>
      <c r="C46" s="300"/>
      <c r="D46" s="263"/>
      <c r="E46" s="263">
        <v>38</v>
      </c>
      <c r="F46" s="263">
        <v>56</v>
      </c>
      <c r="G46" s="263"/>
      <c r="H46" s="263"/>
      <c r="I46" s="263"/>
      <c r="J46" s="263"/>
      <c r="K46" s="261"/>
      <c r="L46" s="261"/>
      <c r="M46" s="263">
        <v>56</v>
      </c>
      <c r="N46" s="263">
        <v>56</v>
      </c>
      <c r="O46" s="263">
        <v>38</v>
      </c>
      <c r="P46" s="263">
        <v>38</v>
      </c>
      <c r="Q46" s="2"/>
      <c r="R46" s="2"/>
      <c r="S46" s="2"/>
      <c r="T46" s="2"/>
      <c r="U46" s="2"/>
      <c r="V46" s="2"/>
      <c r="W46" s="2"/>
    </row>
    <row r="47" spans="1:23" s="7" customFormat="1" ht="14.4" thickBot="1" x14ac:dyDescent="0.3">
      <c r="A47" s="214"/>
      <c r="B47" s="162">
        <f>SUM(C47:P47)</f>
        <v>0</v>
      </c>
      <c r="C47" s="317"/>
      <c r="D47" s="265"/>
      <c r="E47" s="265"/>
      <c r="F47" s="265"/>
      <c r="G47" s="265"/>
      <c r="H47" s="265"/>
      <c r="I47" s="265"/>
      <c r="J47" s="265"/>
      <c r="K47" s="316"/>
      <c r="L47" s="316"/>
      <c r="M47" s="265"/>
      <c r="N47" s="265"/>
      <c r="O47" s="265"/>
      <c r="P47" s="266"/>
    </row>
    <row r="48" spans="1:23" ht="14.4" thickBot="1" x14ac:dyDescent="0.3"/>
    <row r="49" spans="1:19" ht="14.4" thickBot="1" x14ac:dyDescent="0.3">
      <c r="A49" s="55" t="s">
        <v>36</v>
      </c>
      <c r="B49" s="56" t="s">
        <v>2</v>
      </c>
      <c r="C49" s="310">
        <v>902</v>
      </c>
      <c r="D49" s="310">
        <v>902</v>
      </c>
      <c r="E49" s="310">
        <v>902</v>
      </c>
      <c r="F49" s="310">
        <v>902</v>
      </c>
      <c r="G49" s="310">
        <v>902</v>
      </c>
      <c r="H49" s="310">
        <v>902</v>
      </c>
      <c r="I49" s="310">
        <v>902</v>
      </c>
      <c r="J49" s="310">
        <v>902</v>
      </c>
      <c r="K49" s="310">
        <v>902</v>
      </c>
      <c r="L49" s="310">
        <v>902</v>
      </c>
      <c r="M49" s="310">
        <v>902</v>
      </c>
      <c r="N49" s="310">
        <v>902</v>
      </c>
      <c r="O49" s="310">
        <v>902</v>
      </c>
      <c r="P49" s="311">
        <v>902</v>
      </c>
    </row>
    <row r="50" spans="1:19" ht="18" customHeight="1" thickBot="1" x14ac:dyDescent="0.3">
      <c r="A50" s="57" t="s">
        <v>1</v>
      </c>
      <c r="B50" s="42" t="s">
        <v>3</v>
      </c>
      <c r="C50" s="319" t="s">
        <v>4</v>
      </c>
      <c r="D50" s="319" t="s">
        <v>5</v>
      </c>
      <c r="E50" s="319" t="s">
        <v>19</v>
      </c>
      <c r="F50" s="319" t="s">
        <v>20</v>
      </c>
      <c r="G50" s="319" t="s">
        <v>21</v>
      </c>
      <c r="H50" s="319" t="s">
        <v>22</v>
      </c>
      <c r="I50" s="319" t="s">
        <v>23</v>
      </c>
      <c r="J50" s="319" t="s">
        <v>24</v>
      </c>
      <c r="K50" s="319" t="s">
        <v>81</v>
      </c>
      <c r="L50" s="319" t="s">
        <v>82</v>
      </c>
      <c r="M50" s="319" t="s">
        <v>25</v>
      </c>
      <c r="N50" s="319" t="s">
        <v>26</v>
      </c>
      <c r="O50" s="319" t="s">
        <v>27</v>
      </c>
      <c r="P50" s="320" t="s">
        <v>28</v>
      </c>
    </row>
    <row r="51" spans="1:19" x14ac:dyDescent="0.25">
      <c r="A51" s="53"/>
      <c r="B51" s="182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40"/>
    </row>
    <row r="52" spans="1:19" ht="14.4" thickBot="1" x14ac:dyDescent="0.3">
      <c r="A52" s="54"/>
      <c r="B52" s="162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2"/>
    </row>
    <row r="53" spans="1:19" ht="14.4" thickBot="1" x14ac:dyDescent="0.3">
      <c r="A53" s="53"/>
      <c r="B53" s="246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40"/>
    </row>
    <row r="54" spans="1:19" ht="16.2" customHeight="1" thickBot="1" x14ac:dyDescent="0.3">
      <c r="A54" s="55" t="s">
        <v>213</v>
      </c>
      <c r="B54" s="56" t="s">
        <v>2</v>
      </c>
      <c r="C54" s="310">
        <v>341</v>
      </c>
      <c r="D54" s="310">
        <v>342</v>
      </c>
      <c r="E54" s="310">
        <v>341</v>
      </c>
      <c r="F54" s="310">
        <v>342</v>
      </c>
      <c r="G54" s="310">
        <v>341</v>
      </c>
      <c r="H54" s="310">
        <v>342</v>
      </c>
      <c r="I54" s="310">
        <v>341</v>
      </c>
      <c r="J54" s="310">
        <v>342</v>
      </c>
      <c r="K54" s="310">
        <v>331</v>
      </c>
      <c r="L54" s="310">
        <v>332</v>
      </c>
      <c r="M54" s="310">
        <v>341</v>
      </c>
      <c r="N54" s="310">
        <v>342</v>
      </c>
      <c r="O54" s="310">
        <v>341</v>
      </c>
      <c r="P54" s="310">
        <v>342</v>
      </c>
    </row>
    <row r="55" spans="1:19" s="7" customFormat="1" ht="16.2" customHeight="1" thickBot="1" x14ac:dyDescent="0.3">
      <c r="A55" s="259" t="s">
        <v>1</v>
      </c>
      <c r="B55" s="181" t="s">
        <v>3</v>
      </c>
      <c r="C55" s="313" t="s">
        <v>4</v>
      </c>
      <c r="D55" s="313" t="s">
        <v>5</v>
      </c>
      <c r="E55" s="313" t="s">
        <v>19</v>
      </c>
      <c r="F55" s="313" t="s">
        <v>20</v>
      </c>
      <c r="G55" s="313" t="s">
        <v>21</v>
      </c>
      <c r="H55" s="313" t="s">
        <v>22</v>
      </c>
      <c r="I55" s="313" t="s">
        <v>23</v>
      </c>
      <c r="J55" s="313" t="s">
        <v>24</v>
      </c>
      <c r="K55" s="314" t="s">
        <v>81</v>
      </c>
      <c r="L55" s="314" t="s">
        <v>82</v>
      </c>
      <c r="M55" s="313" t="s">
        <v>25</v>
      </c>
      <c r="N55" s="313" t="s">
        <v>26</v>
      </c>
      <c r="O55" s="313" t="s">
        <v>27</v>
      </c>
      <c r="P55" s="315" t="s">
        <v>28</v>
      </c>
    </row>
    <row r="56" spans="1:19" ht="16.2" customHeight="1" x14ac:dyDescent="0.3">
      <c r="A56" s="283" t="s">
        <v>214</v>
      </c>
      <c r="B56" s="269">
        <f>SUM(C56:P56)</f>
        <v>176</v>
      </c>
      <c r="C56" s="343"/>
      <c r="D56" s="344"/>
      <c r="E56" s="345">
        <v>88</v>
      </c>
      <c r="F56" s="345"/>
      <c r="G56" s="345">
        <v>88</v>
      </c>
      <c r="H56" s="346"/>
      <c r="I56" s="345"/>
      <c r="J56" s="345"/>
      <c r="K56" s="345"/>
      <c r="L56" s="345"/>
      <c r="M56" s="345"/>
      <c r="N56" s="345"/>
      <c r="O56" s="345"/>
      <c r="P56" s="347"/>
    </row>
    <row r="57" spans="1:19" ht="16.2" customHeight="1" thickBot="1" x14ac:dyDescent="0.3">
      <c r="A57" s="214"/>
      <c r="B57" s="270">
        <f>SUM(C57:P57)</f>
        <v>0</v>
      </c>
      <c r="C57" s="348"/>
      <c r="D57" s="349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1"/>
      <c r="Q57" s="7"/>
      <c r="R57" s="7"/>
      <c r="S57" s="7"/>
    </row>
    <row r="58" spans="1:19" ht="16.2" customHeight="1" thickBot="1" x14ac:dyDescent="0.3"/>
    <row r="59" spans="1:19" ht="16.2" customHeight="1" thickBot="1" x14ac:dyDescent="0.3">
      <c r="A59" s="55" t="s">
        <v>37</v>
      </c>
      <c r="B59" s="56" t="s">
        <v>2</v>
      </c>
      <c r="C59" s="310">
        <v>331</v>
      </c>
      <c r="D59" s="310">
        <v>333</v>
      </c>
      <c r="E59" s="310">
        <v>331</v>
      </c>
      <c r="F59" s="310">
        <v>333</v>
      </c>
      <c r="G59" s="310">
        <v>331</v>
      </c>
      <c r="H59" s="310">
        <v>332</v>
      </c>
      <c r="I59" s="310">
        <v>331</v>
      </c>
      <c r="J59" s="310">
        <v>333</v>
      </c>
      <c r="K59" s="310">
        <v>331</v>
      </c>
      <c r="L59" s="310">
        <v>332</v>
      </c>
      <c r="M59" s="310">
        <v>331</v>
      </c>
      <c r="N59" s="310">
        <v>332</v>
      </c>
      <c r="O59" s="310">
        <v>331</v>
      </c>
      <c r="P59" s="311">
        <v>332</v>
      </c>
    </row>
    <row r="60" spans="1:19" s="7" customFormat="1" ht="16.2" customHeight="1" thickBot="1" x14ac:dyDescent="0.3">
      <c r="A60" s="259" t="s">
        <v>1</v>
      </c>
      <c r="B60" s="181" t="s">
        <v>3</v>
      </c>
      <c r="C60" s="313" t="s">
        <v>4</v>
      </c>
      <c r="D60" s="313" t="s">
        <v>5</v>
      </c>
      <c r="E60" s="313" t="s">
        <v>19</v>
      </c>
      <c r="F60" s="313" t="s">
        <v>20</v>
      </c>
      <c r="G60" s="313" t="s">
        <v>21</v>
      </c>
      <c r="H60" s="313" t="s">
        <v>22</v>
      </c>
      <c r="I60" s="313" t="s">
        <v>23</v>
      </c>
      <c r="J60" s="313" t="s">
        <v>24</v>
      </c>
      <c r="K60" s="314" t="s">
        <v>81</v>
      </c>
      <c r="L60" s="314" t="s">
        <v>82</v>
      </c>
      <c r="M60" s="313" t="s">
        <v>25</v>
      </c>
      <c r="N60" s="313" t="s">
        <v>26</v>
      </c>
      <c r="O60" s="313" t="s">
        <v>27</v>
      </c>
      <c r="P60" s="315" t="s">
        <v>28</v>
      </c>
    </row>
    <row r="61" spans="1:19" ht="16.2" customHeight="1" x14ac:dyDescent="0.3">
      <c r="A61" s="283" t="s">
        <v>159</v>
      </c>
      <c r="B61" s="517">
        <f>SUM(C61:P61)</f>
        <v>753</v>
      </c>
      <c r="C61" s="343">
        <v>56</v>
      </c>
      <c r="D61" s="344">
        <v>88</v>
      </c>
      <c r="E61" s="345">
        <v>25</v>
      </c>
      <c r="F61" s="345">
        <v>88</v>
      </c>
      <c r="G61" s="345">
        <v>56</v>
      </c>
      <c r="H61" s="346">
        <v>88</v>
      </c>
      <c r="I61" s="345"/>
      <c r="J61" s="345"/>
      <c r="K61" s="345"/>
      <c r="L61" s="345"/>
      <c r="M61" s="345">
        <v>88</v>
      </c>
      <c r="N61" s="345">
        <v>88</v>
      </c>
      <c r="O61" s="346">
        <v>88</v>
      </c>
      <c r="P61" s="518">
        <v>88</v>
      </c>
    </row>
    <row r="62" spans="1:19" ht="16.2" customHeight="1" x14ac:dyDescent="0.3">
      <c r="A62" s="213" t="s">
        <v>191</v>
      </c>
      <c r="B62" s="233">
        <f>SUM(C62:P62)</f>
        <v>200</v>
      </c>
      <c r="C62" s="292">
        <v>88</v>
      </c>
      <c r="D62" s="408">
        <v>56</v>
      </c>
      <c r="E62" s="294">
        <v>56</v>
      </c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5"/>
      <c r="Q62" s="7"/>
      <c r="R62" s="7"/>
      <c r="S62" s="7"/>
    </row>
    <row r="63" spans="1:19" ht="16.2" customHeight="1" x14ac:dyDescent="0.25">
      <c r="A63" s="213" t="s">
        <v>154</v>
      </c>
      <c r="B63" s="233">
        <f>SUM(C63:P63)</f>
        <v>176</v>
      </c>
      <c r="C63" s="352"/>
      <c r="D63" s="294"/>
      <c r="E63" s="293">
        <v>88</v>
      </c>
      <c r="F63" s="294"/>
      <c r="G63" s="293">
        <v>88</v>
      </c>
      <c r="H63" s="294"/>
      <c r="I63" s="294"/>
      <c r="J63" s="294"/>
      <c r="K63" s="294"/>
      <c r="L63" s="294"/>
      <c r="M63" s="294"/>
      <c r="N63" s="294"/>
      <c r="O63" s="294"/>
      <c r="P63" s="295"/>
    </row>
    <row r="64" spans="1:19" ht="16.2" customHeight="1" x14ac:dyDescent="0.25">
      <c r="A64" s="213" t="s">
        <v>212</v>
      </c>
      <c r="B64" s="233">
        <f>SUM(C64:P64)</f>
        <v>76</v>
      </c>
      <c r="C64" s="352"/>
      <c r="D64" s="294"/>
      <c r="E64" s="294">
        <v>38</v>
      </c>
      <c r="F64" s="294"/>
      <c r="G64" s="294">
        <v>38</v>
      </c>
      <c r="H64" s="294"/>
      <c r="I64" s="294"/>
      <c r="J64" s="294"/>
      <c r="K64" s="294"/>
      <c r="L64" s="294"/>
      <c r="M64" s="294"/>
      <c r="N64" s="294"/>
      <c r="O64" s="294"/>
      <c r="P64" s="295"/>
    </row>
    <row r="65" spans="1:19" ht="16.2" customHeight="1" thickBot="1" x14ac:dyDescent="0.3">
      <c r="A65" s="214"/>
      <c r="B65" s="234">
        <f>SUM(C65:P65)</f>
        <v>0</v>
      </c>
      <c r="C65" s="519"/>
      <c r="D65" s="52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1"/>
      <c r="Q65" s="7"/>
      <c r="R65" s="7"/>
      <c r="S65" s="7"/>
    </row>
    <row r="66" spans="1:19" ht="14.4" thickBot="1" x14ac:dyDescent="0.3"/>
    <row r="67" spans="1:19" x14ac:dyDescent="0.25">
      <c r="A67" s="70" t="s">
        <v>38</v>
      </c>
      <c r="B67" s="171" t="s">
        <v>2</v>
      </c>
      <c r="C67" s="353">
        <v>322</v>
      </c>
      <c r="D67" s="354">
        <v>323</v>
      </c>
      <c r="E67" s="354">
        <v>321</v>
      </c>
      <c r="F67" s="354">
        <v>323</v>
      </c>
      <c r="G67" s="354">
        <v>322</v>
      </c>
      <c r="H67" s="354">
        <v>323</v>
      </c>
      <c r="I67" s="354">
        <v>321</v>
      </c>
      <c r="J67" s="354">
        <v>323</v>
      </c>
      <c r="K67" s="354">
        <v>322</v>
      </c>
      <c r="L67" s="354">
        <v>323</v>
      </c>
      <c r="M67" s="354">
        <v>322</v>
      </c>
      <c r="N67" s="354">
        <v>323</v>
      </c>
      <c r="O67" s="354">
        <v>322</v>
      </c>
      <c r="P67" s="355">
        <v>323</v>
      </c>
    </row>
    <row r="68" spans="1:19" x14ac:dyDescent="0.25">
      <c r="A68" s="71" t="s">
        <v>1</v>
      </c>
      <c r="B68" s="158" t="s">
        <v>3</v>
      </c>
      <c r="C68" s="356" t="s">
        <v>4</v>
      </c>
      <c r="D68" s="357" t="s">
        <v>5</v>
      </c>
      <c r="E68" s="357" t="s">
        <v>19</v>
      </c>
      <c r="F68" s="357" t="s">
        <v>20</v>
      </c>
      <c r="G68" s="357" t="s">
        <v>21</v>
      </c>
      <c r="H68" s="357" t="s">
        <v>22</v>
      </c>
      <c r="I68" s="357" t="s">
        <v>23</v>
      </c>
      <c r="J68" s="357" t="s">
        <v>24</v>
      </c>
      <c r="K68" s="358" t="s">
        <v>81</v>
      </c>
      <c r="L68" s="358" t="s">
        <v>82</v>
      </c>
      <c r="M68" s="357" t="s">
        <v>25</v>
      </c>
      <c r="N68" s="357" t="s">
        <v>26</v>
      </c>
      <c r="O68" s="357" t="s">
        <v>27</v>
      </c>
      <c r="P68" s="359" t="s">
        <v>28</v>
      </c>
    </row>
    <row r="69" spans="1:19" x14ac:dyDescent="0.25">
      <c r="A69" s="52" t="s">
        <v>194</v>
      </c>
      <c r="B69" s="195">
        <v>88</v>
      </c>
      <c r="C69" s="360"/>
      <c r="D69" s="361"/>
      <c r="E69" s="362"/>
      <c r="F69" s="361"/>
      <c r="G69" s="362"/>
      <c r="I69" s="362"/>
      <c r="K69" s="362"/>
      <c r="M69" s="362">
        <v>88</v>
      </c>
      <c r="O69" s="362"/>
      <c r="P69" s="327"/>
    </row>
    <row r="70" spans="1:19" ht="14.4" thickBot="1" x14ac:dyDescent="0.3">
      <c r="A70" s="54"/>
      <c r="B70" s="196"/>
      <c r="C70" s="317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6"/>
    </row>
    <row r="71" spans="1:19" ht="14.4" thickBot="1" x14ac:dyDescent="0.3"/>
    <row r="72" spans="1:19" x14ac:dyDescent="0.25">
      <c r="A72" s="70" t="s">
        <v>39</v>
      </c>
      <c r="B72" s="171" t="s">
        <v>2</v>
      </c>
      <c r="C72" s="353">
        <v>311</v>
      </c>
      <c r="D72" s="354">
        <v>312</v>
      </c>
      <c r="E72" s="354">
        <v>311</v>
      </c>
      <c r="F72" s="354">
        <v>312</v>
      </c>
      <c r="G72" s="354">
        <v>311</v>
      </c>
      <c r="H72" s="354">
        <v>312</v>
      </c>
      <c r="I72" s="354">
        <v>311</v>
      </c>
      <c r="J72" s="354">
        <v>312</v>
      </c>
      <c r="K72" s="354">
        <v>311</v>
      </c>
      <c r="L72" s="354">
        <v>312</v>
      </c>
      <c r="M72" s="354">
        <v>311</v>
      </c>
      <c r="N72" s="354">
        <v>312</v>
      </c>
      <c r="O72" s="354">
        <v>311</v>
      </c>
      <c r="P72" s="355">
        <v>312</v>
      </c>
    </row>
    <row r="73" spans="1:19" s="7" customFormat="1" x14ac:dyDescent="0.25">
      <c r="A73" s="71" t="s">
        <v>1</v>
      </c>
      <c r="B73" s="158" t="s">
        <v>3</v>
      </c>
      <c r="C73" s="356" t="s">
        <v>4</v>
      </c>
      <c r="D73" s="357" t="s">
        <v>5</v>
      </c>
      <c r="E73" s="357" t="s">
        <v>19</v>
      </c>
      <c r="F73" s="357" t="s">
        <v>20</v>
      </c>
      <c r="G73" s="357" t="s">
        <v>21</v>
      </c>
      <c r="H73" s="357" t="s">
        <v>22</v>
      </c>
      <c r="I73" s="357" t="s">
        <v>23</v>
      </c>
      <c r="J73" s="357" t="s">
        <v>24</v>
      </c>
      <c r="K73" s="357" t="s">
        <v>81</v>
      </c>
      <c r="L73" s="357" t="s">
        <v>82</v>
      </c>
      <c r="M73" s="357" t="s">
        <v>25</v>
      </c>
      <c r="N73" s="357" t="s">
        <v>26</v>
      </c>
      <c r="O73" s="357" t="s">
        <v>27</v>
      </c>
      <c r="P73" s="359" t="s">
        <v>28</v>
      </c>
    </row>
    <row r="74" spans="1:19" x14ac:dyDescent="0.25">
      <c r="A74" s="157"/>
      <c r="B74" s="193">
        <f>SUM(C74:P74)</f>
        <v>0</v>
      </c>
      <c r="C74" s="330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7"/>
    </row>
    <row r="75" spans="1:19" ht="14.4" thickBot="1" x14ac:dyDescent="0.3">
      <c r="A75" s="54"/>
      <c r="B75" s="162">
        <f>SUM(C75:P75)</f>
        <v>0</v>
      </c>
      <c r="C75" s="317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342"/>
    </row>
    <row r="76" spans="1:19" ht="14.4" thickBot="1" x14ac:dyDescent="0.3"/>
    <row r="77" spans="1:19" x14ac:dyDescent="0.25">
      <c r="A77" s="221" t="s">
        <v>40</v>
      </c>
      <c r="B77" s="171" t="s">
        <v>2</v>
      </c>
      <c r="C77" s="353">
        <v>301</v>
      </c>
      <c r="D77" s="354">
        <v>302</v>
      </c>
      <c r="E77" s="354">
        <v>301</v>
      </c>
      <c r="F77" s="354">
        <v>302</v>
      </c>
      <c r="G77" s="354">
        <v>301</v>
      </c>
      <c r="H77" s="354">
        <v>302</v>
      </c>
      <c r="I77" s="354">
        <v>301</v>
      </c>
      <c r="J77" s="354">
        <v>302</v>
      </c>
      <c r="K77" s="354">
        <v>301</v>
      </c>
      <c r="L77" s="354">
        <v>302</v>
      </c>
      <c r="M77" s="354">
        <v>301</v>
      </c>
      <c r="N77" s="354">
        <v>302</v>
      </c>
      <c r="O77" s="354">
        <v>301</v>
      </c>
      <c r="P77" s="355">
        <v>302</v>
      </c>
    </row>
    <row r="78" spans="1:19" s="7" customFormat="1" x14ac:dyDescent="0.25">
      <c r="A78" s="222" t="s">
        <v>1</v>
      </c>
      <c r="B78" s="158" t="s">
        <v>3</v>
      </c>
      <c r="C78" s="356" t="s">
        <v>4</v>
      </c>
      <c r="D78" s="357" t="s">
        <v>5</v>
      </c>
      <c r="E78" s="357" t="s">
        <v>19</v>
      </c>
      <c r="F78" s="357" t="s">
        <v>20</v>
      </c>
      <c r="G78" s="357" t="s">
        <v>21</v>
      </c>
      <c r="H78" s="357" t="s">
        <v>22</v>
      </c>
      <c r="I78" s="357" t="s">
        <v>23</v>
      </c>
      <c r="J78" s="357" t="s">
        <v>24</v>
      </c>
      <c r="K78" s="358" t="s">
        <v>81</v>
      </c>
      <c r="L78" s="358" t="s">
        <v>82</v>
      </c>
      <c r="M78" s="357" t="s">
        <v>25</v>
      </c>
      <c r="N78" s="357" t="s">
        <v>26</v>
      </c>
      <c r="O78" s="357" t="s">
        <v>27</v>
      </c>
      <c r="P78" s="359" t="s">
        <v>28</v>
      </c>
    </row>
    <row r="79" spans="1:19" x14ac:dyDescent="0.25">
      <c r="A79" s="276" t="s">
        <v>211</v>
      </c>
      <c r="B79" s="161">
        <f>SUM(C79:P79)</f>
        <v>352</v>
      </c>
      <c r="C79" s="363"/>
      <c r="D79" s="364"/>
      <c r="E79" s="364">
        <v>88</v>
      </c>
      <c r="F79" s="364">
        <v>88</v>
      </c>
      <c r="G79" s="364">
        <v>88</v>
      </c>
      <c r="H79" s="364">
        <v>88</v>
      </c>
      <c r="I79" s="364"/>
      <c r="J79" s="364"/>
      <c r="K79" s="364"/>
      <c r="L79" s="364"/>
      <c r="M79" s="364"/>
      <c r="N79" s="364"/>
      <c r="O79" s="364"/>
      <c r="P79" s="365"/>
    </row>
    <row r="80" spans="1:19" x14ac:dyDescent="0.25">
      <c r="A80" s="210"/>
      <c r="B80" s="161">
        <f>SUM(C80:P80)</f>
        <v>0</v>
      </c>
      <c r="C80" s="363"/>
      <c r="D80" s="364"/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5"/>
    </row>
    <row r="81" spans="1:16" ht="14.4" thickBot="1" x14ac:dyDescent="0.3">
      <c r="A81" s="214"/>
      <c r="B81" s="162">
        <f>SUM(C81:P81)</f>
        <v>0</v>
      </c>
      <c r="C81" s="329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4"/>
    </row>
    <row r="82" spans="1:16" s="7" customFormat="1" ht="14.4" thickBot="1" x14ac:dyDescent="0.3">
      <c r="A82" s="52"/>
      <c r="B82" s="3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</row>
    <row r="83" spans="1:16" x14ac:dyDescent="0.25">
      <c r="A83" s="70" t="s">
        <v>43</v>
      </c>
      <c r="B83" s="171" t="s">
        <v>2</v>
      </c>
      <c r="C83" s="353">
        <v>903</v>
      </c>
      <c r="D83" s="354">
        <v>903</v>
      </c>
      <c r="E83" s="354">
        <v>903</v>
      </c>
      <c r="F83" s="354">
        <v>903</v>
      </c>
      <c r="G83" s="354">
        <v>903</v>
      </c>
      <c r="H83" s="354">
        <v>903</v>
      </c>
      <c r="I83" s="354">
        <v>903</v>
      </c>
      <c r="J83" s="354">
        <v>903</v>
      </c>
      <c r="K83" s="354">
        <v>903</v>
      </c>
      <c r="L83" s="354">
        <v>903</v>
      </c>
      <c r="M83" s="354">
        <v>903</v>
      </c>
      <c r="N83" s="354">
        <v>903</v>
      </c>
      <c r="O83" s="354">
        <v>903</v>
      </c>
      <c r="P83" s="355">
        <v>903</v>
      </c>
    </row>
    <row r="84" spans="1:16" x14ac:dyDescent="0.25">
      <c r="A84" s="71" t="s">
        <v>1</v>
      </c>
      <c r="B84" s="158" t="s">
        <v>3</v>
      </c>
      <c r="C84" s="356" t="s">
        <v>4</v>
      </c>
      <c r="D84" s="357" t="s">
        <v>5</v>
      </c>
      <c r="E84" s="357" t="s">
        <v>19</v>
      </c>
      <c r="F84" s="357" t="s">
        <v>20</v>
      </c>
      <c r="G84" s="357" t="s">
        <v>21</v>
      </c>
      <c r="H84" s="357" t="s">
        <v>22</v>
      </c>
      <c r="I84" s="357" t="s">
        <v>23</v>
      </c>
      <c r="J84" s="357" t="s">
        <v>24</v>
      </c>
      <c r="K84" s="366" t="s">
        <v>81</v>
      </c>
      <c r="L84" s="366" t="s">
        <v>82</v>
      </c>
      <c r="M84" s="357" t="s">
        <v>25</v>
      </c>
      <c r="N84" s="357" t="s">
        <v>26</v>
      </c>
      <c r="O84" s="357" t="s">
        <v>27</v>
      </c>
      <c r="P84" s="359" t="s">
        <v>28</v>
      </c>
    </row>
    <row r="85" spans="1:16" ht="14.4" thickBot="1" x14ac:dyDescent="0.3">
      <c r="A85" s="54"/>
      <c r="B85" s="162"/>
      <c r="C85" s="341"/>
      <c r="D85" s="341"/>
      <c r="E85" s="341"/>
      <c r="F85" s="341"/>
      <c r="G85" s="341"/>
      <c r="H85" s="341"/>
      <c r="I85" s="341"/>
      <c r="J85" s="341"/>
      <c r="K85" s="341"/>
      <c r="L85" s="341"/>
      <c r="M85" s="341"/>
      <c r="N85" s="341"/>
      <c r="O85" s="341"/>
      <c r="P85" s="342"/>
    </row>
    <row r="86" spans="1:16" ht="14.4" thickBot="1" x14ac:dyDescent="0.3"/>
    <row r="87" spans="1:16" x14ac:dyDescent="0.25">
      <c r="A87" s="51" t="s">
        <v>41</v>
      </c>
      <c r="B87" s="16" t="s">
        <v>2</v>
      </c>
      <c r="C87" s="354">
        <v>451</v>
      </c>
      <c r="D87" s="354">
        <v>452</v>
      </c>
      <c r="E87" s="354">
        <v>451</v>
      </c>
      <c r="F87" s="354">
        <v>452</v>
      </c>
      <c r="G87" s="354">
        <v>451</v>
      </c>
      <c r="H87" s="354">
        <v>452</v>
      </c>
      <c r="I87" s="354">
        <v>451</v>
      </c>
      <c r="J87" s="354">
        <v>452</v>
      </c>
      <c r="K87" s="354">
        <v>451</v>
      </c>
      <c r="L87" s="354">
        <v>452</v>
      </c>
      <c r="M87" s="354">
        <v>451</v>
      </c>
      <c r="N87" s="354">
        <v>452</v>
      </c>
      <c r="O87" s="354">
        <v>451</v>
      </c>
      <c r="P87" s="355">
        <v>452</v>
      </c>
    </row>
    <row r="88" spans="1:16" hidden="1" x14ac:dyDescent="0.25">
      <c r="A88" s="49" t="s">
        <v>1</v>
      </c>
      <c r="B88" s="11" t="s">
        <v>3</v>
      </c>
      <c r="C88" s="357" t="s">
        <v>4</v>
      </c>
      <c r="D88" s="357" t="s">
        <v>5</v>
      </c>
      <c r="E88" s="357" t="s">
        <v>19</v>
      </c>
      <c r="F88" s="357" t="s">
        <v>20</v>
      </c>
      <c r="G88" s="357" t="s">
        <v>21</v>
      </c>
      <c r="H88" s="357" t="s">
        <v>22</v>
      </c>
      <c r="I88" s="357" t="s">
        <v>23</v>
      </c>
      <c r="J88" s="357" t="s">
        <v>24</v>
      </c>
      <c r="K88" s="357" t="s">
        <v>81</v>
      </c>
      <c r="L88" s="357" t="s">
        <v>82</v>
      </c>
      <c r="M88" s="357" t="s">
        <v>25</v>
      </c>
      <c r="N88" s="357" t="s">
        <v>26</v>
      </c>
      <c r="O88" s="357" t="s">
        <v>27</v>
      </c>
      <c r="P88" s="359" t="s">
        <v>28</v>
      </c>
    </row>
    <row r="89" spans="1:16" s="7" customFormat="1" hidden="1" x14ac:dyDescent="0.25">
      <c r="A89" s="102"/>
      <c r="B89" s="25">
        <f>SUM(C89:P89)</f>
        <v>0</v>
      </c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4"/>
    </row>
    <row r="90" spans="1:16" ht="14.4" hidden="1" thickBot="1" x14ac:dyDescent="0.3">
      <c r="A90" s="54"/>
      <c r="B90" s="17">
        <f>SUM(C90:P90)</f>
        <v>0</v>
      </c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4"/>
    </row>
    <row r="91" spans="1:16" ht="14.4" thickBot="1" x14ac:dyDescent="0.3">
      <c r="A91" s="71" t="s">
        <v>1</v>
      </c>
      <c r="B91" s="158" t="s">
        <v>3</v>
      </c>
      <c r="C91" s="356" t="s">
        <v>4</v>
      </c>
      <c r="D91" s="357" t="s">
        <v>5</v>
      </c>
      <c r="E91" s="357" t="s">
        <v>19</v>
      </c>
      <c r="F91" s="357" t="s">
        <v>20</v>
      </c>
      <c r="G91" s="357" t="s">
        <v>21</v>
      </c>
      <c r="H91" s="357" t="s">
        <v>22</v>
      </c>
      <c r="I91" s="357" t="s">
        <v>23</v>
      </c>
      <c r="J91" s="357" t="s">
        <v>24</v>
      </c>
      <c r="K91" s="366" t="s">
        <v>81</v>
      </c>
      <c r="L91" s="366" t="s">
        <v>82</v>
      </c>
      <c r="M91" s="357" t="s">
        <v>25</v>
      </c>
      <c r="N91" s="357" t="s">
        <v>26</v>
      </c>
      <c r="O91" s="357" t="s">
        <v>27</v>
      </c>
      <c r="P91" s="359" t="s">
        <v>28</v>
      </c>
    </row>
    <row r="92" spans="1:16" ht="15" thickBot="1" x14ac:dyDescent="0.3">
      <c r="A92" s="286" t="s">
        <v>192</v>
      </c>
      <c r="B92" s="267">
        <f>SUM(C92:P92)</f>
        <v>440</v>
      </c>
      <c r="C92" s="291">
        <v>88</v>
      </c>
      <c r="D92" s="345"/>
      <c r="E92" s="345">
        <v>88</v>
      </c>
      <c r="F92" s="345"/>
      <c r="G92" s="345">
        <v>88</v>
      </c>
      <c r="H92" s="345"/>
      <c r="I92" s="345"/>
      <c r="J92" s="345"/>
      <c r="K92" s="345"/>
      <c r="L92" s="345"/>
      <c r="M92" s="345">
        <v>88</v>
      </c>
      <c r="N92" s="345"/>
      <c r="O92" s="346">
        <v>88</v>
      </c>
      <c r="P92" s="347"/>
    </row>
    <row r="93" spans="1:16" ht="15" thickBot="1" x14ac:dyDescent="0.3">
      <c r="A93" s="268" t="s">
        <v>220</v>
      </c>
      <c r="B93" s="267">
        <f>SUM(C93:P93)</f>
        <v>270</v>
      </c>
      <c r="C93" s="367"/>
      <c r="D93" s="350"/>
      <c r="E93" s="350"/>
      <c r="F93" s="350"/>
      <c r="G93" s="350"/>
      <c r="H93" s="350"/>
      <c r="I93" s="350"/>
      <c r="J93" s="350"/>
      <c r="K93" s="350"/>
      <c r="L93" s="350"/>
      <c r="M93" s="350">
        <v>56</v>
      </c>
      <c r="N93" s="350">
        <v>88</v>
      </c>
      <c r="O93" s="350">
        <v>38</v>
      </c>
      <c r="P93" s="368">
        <v>88</v>
      </c>
    </row>
    <row r="94" spans="1:16" ht="14.4" thickBot="1" x14ac:dyDescent="0.3"/>
    <row r="95" spans="1:16" x14ac:dyDescent="0.25">
      <c r="A95" s="70" t="s">
        <v>42</v>
      </c>
      <c r="B95" s="171" t="s">
        <v>2</v>
      </c>
      <c r="C95" s="353">
        <v>431</v>
      </c>
      <c r="D95" s="354">
        <v>432</v>
      </c>
      <c r="E95" s="354">
        <v>431</v>
      </c>
      <c r="F95" s="354">
        <v>432</v>
      </c>
      <c r="G95" s="354">
        <v>431</v>
      </c>
      <c r="H95" s="354">
        <v>432</v>
      </c>
      <c r="I95" s="354">
        <v>431</v>
      </c>
      <c r="J95" s="354">
        <v>432</v>
      </c>
      <c r="K95" s="354">
        <v>431</v>
      </c>
      <c r="L95" s="354">
        <v>432</v>
      </c>
      <c r="M95" s="354">
        <v>431</v>
      </c>
      <c r="N95" s="354">
        <v>432</v>
      </c>
      <c r="O95" s="354">
        <v>431</v>
      </c>
      <c r="P95" s="355">
        <v>432</v>
      </c>
    </row>
    <row r="96" spans="1:16" s="7" customFormat="1" x14ac:dyDescent="0.25">
      <c r="A96" s="71" t="s">
        <v>1</v>
      </c>
      <c r="B96" s="158" t="s">
        <v>3</v>
      </c>
      <c r="C96" s="356" t="s">
        <v>4</v>
      </c>
      <c r="D96" s="357" t="s">
        <v>5</v>
      </c>
      <c r="E96" s="357" t="s">
        <v>19</v>
      </c>
      <c r="F96" s="357" t="s">
        <v>20</v>
      </c>
      <c r="G96" s="357" t="s">
        <v>21</v>
      </c>
      <c r="H96" s="357" t="s">
        <v>22</v>
      </c>
      <c r="I96" s="357" t="s">
        <v>23</v>
      </c>
      <c r="J96" s="357" t="s">
        <v>24</v>
      </c>
      <c r="K96" s="366" t="s">
        <v>81</v>
      </c>
      <c r="L96" s="366" t="s">
        <v>82</v>
      </c>
      <c r="M96" s="357" t="s">
        <v>25</v>
      </c>
      <c r="N96" s="357" t="s">
        <v>26</v>
      </c>
      <c r="O96" s="357" t="s">
        <v>27</v>
      </c>
      <c r="P96" s="359" t="s">
        <v>28</v>
      </c>
    </row>
    <row r="97" spans="1:16" ht="14.4" x14ac:dyDescent="0.25">
      <c r="A97" s="227"/>
      <c r="B97" s="193">
        <f>SUM(C97:P97)</f>
        <v>0</v>
      </c>
      <c r="C97" s="339"/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69"/>
      <c r="P97" s="370"/>
    </row>
    <row r="98" spans="1:16" ht="14.4" thickBot="1" x14ac:dyDescent="0.3">
      <c r="A98" s="54"/>
      <c r="B98" s="162">
        <f>SUM(C98:P98)</f>
        <v>0</v>
      </c>
      <c r="C98" s="341"/>
      <c r="D98" s="341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2"/>
    </row>
    <row r="100" spans="1:16" hidden="1" x14ac:dyDescent="0.25"/>
    <row r="101" spans="1:16" s="7" customFormat="1" hidden="1" x14ac:dyDescent="0.25">
      <c r="A101" s="52"/>
      <c r="B101" s="3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</row>
    <row r="102" spans="1:16" hidden="1" x14ac:dyDescent="0.25"/>
    <row r="103" spans="1:16" hidden="1" x14ac:dyDescent="0.25"/>
  </sheetData>
  <sortState ref="A95:Y96">
    <sortCondition descending="1" ref="B95:B96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scale="57" orientation="landscape" r:id="rId1"/>
  <rowBreaks count="1" manualBreakCount="1">
    <brk id="5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="90" zoomScaleNormal="90" workbookViewId="0"/>
  </sheetViews>
  <sheetFormatPr defaultColWidth="9.109375" defaultRowHeight="13.8" x14ac:dyDescent="0.25"/>
  <cols>
    <col min="1" max="1" width="51.21875" style="2" customWidth="1"/>
    <col min="2" max="2" width="9.109375" style="3"/>
    <col min="3" max="3" width="7.21875" style="1" customWidth="1"/>
    <col min="4" max="4" width="4.44140625" style="2" bestFit="1" customWidth="1"/>
    <col min="5" max="5" width="5.21875" style="1" bestFit="1" customWidth="1"/>
    <col min="6" max="6" width="4.44140625" style="2" bestFit="1" customWidth="1"/>
    <col min="7" max="7" width="4.88671875" style="1" bestFit="1" customWidth="1"/>
    <col min="8" max="8" width="4.44140625" style="1" bestFit="1" customWidth="1"/>
    <col min="9" max="10" width="4.88671875" style="1" bestFit="1" customWidth="1"/>
    <col min="11" max="11" width="4" style="1" customWidth="1"/>
    <col min="12" max="12" width="6.88671875" style="1" hidden="1" customWidth="1"/>
    <col min="13" max="13" width="4.44140625" style="1" hidden="1" customWidth="1"/>
    <col min="14" max="14" width="6.44140625" style="1" bestFit="1" customWidth="1"/>
    <col min="15" max="15" width="4.44140625" style="1" bestFit="1" customWidth="1"/>
    <col min="16" max="16" width="6.5546875" style="1" bestFit="1" customWidth="1"/>
    <col min="17" max="17" width="5.21875" style="1" customWidth="1"/>
    <col min="18" max="19" width="9.109375" style="2"/>
    <col min="20" max="20" width="6.88671875" style="2" customWidth="1"/>
    <col min="21" max="22" width="9.109375" style="2"/>
    <col min="23" max="23" width="10.33203125" style="2" customWidth="1"/>
    <col min="24" max="16384" width="9.109375" style="2"/>
  </cols>
  <sheetData>
    <row r="1" spans="1:17" ht="20.399999999999999" x14ac:dyDescent="0.35">
      <c r="A1" s="4" t="s">
        <v>229</v>
      </c>
      <c r="B1" s="6"/>
      <c r="C1" s="6"/>
      <c r="D1" s="4"/>
      <c r="E1" s="6"/>
      <c r="F1" s="4"/>
      <c r="G1" s="6"/>
      <c r="H1" s="6"/>
      <c r="I1" s="6"/>
      <c r="J1" s="6"/>
      <c r="K1" s="24"/>
      <c r="L1" s="6"/>
      <c r="M1" s="6"/>
      <c r="N1" s="6"/>
    </row>
    <row r="3" spans="1:17" ht="14.4" thickBot="1" x14ac:dyDescent="0.3"/>
    <row r="4" spans="1:17" ht="14.4" thickBot="1" x14ac:dyDescent="0.3">
      <c r="A4" s="58"/>
      <c r="B4" s="182" t="s">
        <v>2</v>
      </c>
      <c r="C4" s="63">
        <v>811</v>
      </c>
      <c r="D4" s="63">
        <v>812</v>
      </c>
      <c r="E4" s="63">
        <v>811</v>
      </c>
      <c r="F4" s="63">
        <v>812</v>
      </c>
      <c r="G4" s="63">
        <v>811</v>
      </c>
      <c r="H4" s="63">
        <v>812</v>
      </c>
      <c r="I4" s="63">
        <v>811</v>
      </c>
      <c r="J4" s="63">
        <v>812</v>
      </c>
      <c r="K4" s="63"/>
      <c r="L4" s="63">
        <v>811</v>
      </c>
      <c r="M4" s="63">
        <v>812</v>
      </c>
      <c r="N4" s="63">
        <v>811</v>
      </c>
      <c r="O4" s="63">
        <v>812</v>
      </c>
      <c r="P4" s="63">
        <v>811</v>
      </c>
      <c r="Q4" s="67">
        <v>812</v>
      </c>
    </row>
    <row r="5" spans="1:17" s="7" customFormat="1" x14ac:dyDescent="0.25">
      <c r="A5" s="31" t="s">
        <v>45</v>
      </c>
      <c r="B5" s="188" t="s">
        <v>3</v>
      </c>
      <c r="C5" s="43" t="s">
        <v>4</v>
      </c>
      <c r="D5" s="41"/>
      <c r="E5" s="41" t="s">
        <v>19</v>
      </c>
      <c r="F5" s="41"/>
      <c r="G5" s="41" t="s">
        <v>21</v>
      </c>
      <c r="H5" s="41"/>
      <c r="I5" s="41" t="s">
        <v>23</v>
      </c>
      <c r="J5" s="41" t="s">
        <v>24</v>
      </c>
      <c r="K5" s="41"/>
      <c r="L5" s="41" t="s">
        <v>81</v>
      </c>
      <c r="M5" s="41"/>
      <c r="N5" s="41" t="s">
        <v>25</v>
      </c>
      <c r="O5" s="41"/>
      <c r="P5" s="41" t="s">
        <v>27</v>
      </c>
      <c r="Q5" s="45"/>
    </row>
    <row r="6" spans="1:17" x14ac:dyDescent="0.25">
      <c r="A6" s="22"/>
      <c r="B6" s="174"/>
      <c r="C6" s="10"/>
      <c r="D6" s="47"/>
      <c r="E6" s="10"/>
      <c r="F6" s="47"/>
      <c r="G6" s="10"/>
      <c r="H6" s="10"/>
      <c r="I6" s="10"/>
      <c r="J6" s="10"/>
      <c r="K6" s="10"/>
      <c r="L6" s="10"/>
      <c r="M6" s="10"/>
      <c r="N6" s="10"/>
      <c r="O6" s="10"/>
      <c r="P6" s="10"/>
      <c r="Q6" s="48"/>
    </row>
    <row r="7" spans="1:17" ht="14.4" thickBot="1" x14ac:dyDescent="0.3">
      <c r="A7" s="23"/>
      <c r="B7" s="162"/>
      <c r="C7" s="33"/>
      <c r="D7" s="34"/>
      <c r="E7" s="33"/>
      <c r="F7" s="34"/>
      <c r="G7" s="33"/>
      <c r="H7" s="33"/>
      <c r="I7" s="33"/>
      <c r="J7" s="33"/>
      <c r="K7" s="33"/>
      <c r="L7" s="33"/>
      <c r="M7" s="33"/>
      <c r="N7" s="33"/>
      <c r="O7" s="33"/>
      <c r="P7" s="33"/>
      <c r="Q7" s="35"/>
    </row>
    <row r="9" spans="1:17" ht="14.4" thickBot="1" x14ac:dyDescent="0.3"/>
    <row r="10" spans="1:17" ht="14.4" thickBot="1" x14ac:dyDescent="0.3">
      <c r="A10" s="58"/>
      <c r="B10" s="182" t="s">
        <v>2</v>
      </c>
      <c r="C10" s="64">
        <v>822</v>
      </c>
      <c r="D10" s="20"/>
      <c r="E10" s="65">
        <v>821</v>
      </c>
      <c r="F10" s="20"/>
      <c r="G10" s="65">
        <v>822</v>
      </c>
      <c r="H10" s="20"/>
      <c r="I10" s="66">
        <v>821</v>
      </c>
      <c r="J10" s="65">
        <v>822</v>
      </c>
      <c r="K10" s="20"/>
      <c r="L10" s="65">
        <v>821</v>
      </c>
      <c r="M10" s="20"/>
      <c r="N10" s="65">
        <v>822</v>
      </c>
      <c r="O10" s="20"/>
      <c r="P10" s="65">
        <v>821</v>
      </c>
      <c r="Q10" s="21"/>
    </row>
    <row r="11" spans="1:17" s="7" customFormat="1" ht="14.4" thickBot="1" x14ac:dyDescent="0.3">
      <c r="A11" s="46" t="s">
        <v>46</v>
      </c>
      <c r="B11" s="188" t="s">
        <v>3</v>
      </c>
      <c r="C11" s="32" t="s">
        <v>4</v>
      </c>
      <c r="D11" s="42"/>
      <c r="E11" s="181" t="s">
        <v>19</v>
      </c>
      <c r="F11" s="42"/>
      <c r="G11" s="42" t="s">
        <v>21</v>
      </c>
      <c r="H11" s="42"/>
      <c r="I11" s="42" t="s">
        <v>23</v>
      </c>
      <c r="J11" s="42" t="s">
        <v>24</v>
      </c>
      <c r="K11" s="42"/>
      <c r="L11" s="42" t="s">
        <v>81</v>
      </c>
      <c r="M11" s="42"/>
      <c r="N11" s="42" t="s">
        <v>25</v>
      </c>
      <c r="O11" s="42"/>
      <c r="P11" s="42" t="s">
        <v>27</v>
      </c>
      <c r="Q11" s="44"/>
    </row>
    <row r="12" spans="1:17" x14ac:dyDescent="0.25">
      <c r="A12" s="276" t="s">
        <v>78</v>
      </c>
      <c r="B12" s="205">
        <f>SUM(C12:Q12)</f>
        <v>408</v>
      </c>
      <c r="C12" s="173">
        <v>88</v>
      </c>
      <c r="D12" s="201"/>
      <c r="E12" s="173">
        <v>88</v>
      </c>
      <c r="F12" s="201"/>
      <c r="G12" s="12">
        <v>56</v>
      </c>
      <c r="H12" s="201"/>
      <c r="I12" s="12"/>
      <c r="J12" s="60"/>
      <c r="K12" s="201"/>
      <c r="L12" s="12"/>
      <c r="M12" s="201"/>
      <c r="N12" s="12">
        <v>88</v>
      </c>
      <c r="O12" s="201"/>
      <c r="P12" s="13">
        <v>88</v>
      </c>
      <c r="Q12" s="198"/>
    </row>
    <row r="13" spans="1:17" x14ac:dyDescent="0.25">
      <c r="A13" s="210" t="s">
        <v>83</v>
      </c>
      <c r="B13" s="205">
        <f>SUM(C13:Q13)</f>
        <v>200</v>
      </c>
      <c r="C13" s="177">
        <v>56</v>
      </c>
      <c r="D13" s="197"/>
      <c r="E13" s="177">
        <v>56</v>
      </c>
      <c r="F13" s="197"/>
      <c r="G13" s="37">
        <v>88</v>
      </c>
      <c r="H13" s="197"/>
      <c r="I13" s="37"/>
      <c r="J13" s="39"/>
      <c r="K13" s="197"/>
      <c r="L13" s="37"/>
      <c r="M13" s="197"/>
      <c r="N13" s="37"/>
      <c r="O13" s="197"/>
      <c r="P13" s="189"/>
      <c r="Q13" s="198"/>
    </row>
    <row r="14" spans="1:17" ht="14.4" thickBot="1" x14ac:dyDescent="0.3">
      <c r="A14" s="23"/>
      <c r="B14" s="206">
        <f>SUM(C14:Q14)</f>
        <v>0</v>
      </c>
      <c r="C14" s="180"/>
      <c r="D14" s="204"/>
      <c r="E14" s="122"/>
      <c r="F14" s="204"/>
      <c r="G14" s="122"/>
      <c r="H14" s="204"/>
      <c r="I14" s="122"/>
      <c r="J14" s="169"/>
      <c r="K14" s="204"/>
      <c r="L14" s="122"/>
      <c r="M14" s="204"/>
      <c r="N14" s="122"/>
      <c r="O14" s="204"/>
      <c r="P14" s="190"/>
      <c r="Q14" s="199"/>
    </row>
    <row r="15" spans="1:17" ht="14.4" thickBot="1" x14ac:dyDescent="0.3"/>
    <row r="16" spans="1:17" ht="14.4" thickBot="1" x14ac:dyDescent="0.3">
      <c r="A16" s="58"/>
      <c r="B16" s="182" t="s">
        <v>2</v>
      </c>
      <c r="C16" s="64">
        <v>831</v>
      </c>
      <c r="D16" s="20"/>
      <c r="E16" s="65">
        <v>832</v>
      </c>
      <c r="F16" s="20"/>
      <c r="G16" s="65">
        <v>831</v>
      </c>
      <c r="H16" s="20"/>
      <c r="I16" s="65">
        <v>832</v>
      </c>
      <c r="J16" s="66">
        <v>831</v>
      </c>
      <c r="K16" s="20"/>
      <c r="L16" s="66"/>
      <c r="M16" s="20"/>
      <c r="N16" s="65">
        <v>832</v>
      </c>
      <c r="O16" s="20"/>
      <c r="P16" s="66">
        <v>831</v>
      </c>
      <c r="Q16" s="21"/>
    </row>
    <row r="17" spans="1:17" s="7" customFormat="1" ht="14.4" thickBot="1" x14ac:dyDescent="0.3">
      <c r="A17" s="31" t="s">
        <v>47</v>
      </c>
      <c r="B17" s="183" t="s">
        <v>3</v>
      </c>
      <c r="C17" s="181" t="s">
        <v>4</v>
      </c>
      <c r="D17" s="42"/>
      <c r="E17" s="42" t="s">
        <v>19</v>
      </c>
      <c r="F17" s="42"/>
      <c r="G17" s="42" t="s">
        <v>21</v>
      </c>
      <c r="H17" s="42"/>
      <c r="I17" s="42" t="s">
        <v>23</v>
      </c>
      <c r="J17" s="42" t="s">
        <v>24</v>
      </c>
      <c r="K17" s="42"/>
      <c r="L17" s="42" t="s">
        <v>81</v>
      </c>
      <c r="M17" s="42"/>
      <c r="N17" s="42" t="s">
        <v>25</v>
      </c>
      <c r="O17" s="42"/>
      <c r="P17" s="42" t="s">
        <v>27</v>
      </c>
      <c r="Q17" s="44"/>
    </row>
    <row r="18" spans="1:17" x14ac:dyDescent="0.25">
      <c r="A18" s="278" t="s">
        <v>149</v>
      </c>
      <c r="B18" s="279">
        <f>SUM(C18:Q18)</f>
        <v>252</v>
      </c>
      <c r="C18" s="173">
        <v>88</v>
      </c>
      <c r="D18" s="201"/>
      <c r="E18" s="12">
        <v>88</v>
      </c>
      <c r="F18" s="201"/>
      <c r="G18" s="12"/>
      <c r="H18" s="201"/>
      <c r="I18" s="12"/>
      <c r="J18" s="60"/>
      <c r="K18" s="201"/>
      <c r="L18" s="280"/>
      <c r="M18" s="201"/>
      <c r="N18" s="12">
        <v>38</v>
      </c>
      <c r="O18" s="201"/>
      <c r="P18" s="14">
        <v>38</v>
      </c>
      <c r="Q18" s="281"/>
    </row>
    <row r="19" spans="1:17" ht="14.4" thickBot="1" x14ac:dyDescent="0.3">
      <c r="A19" s="282" t="s">
        <v>226</v>
      </c>
      <c r="B19" s="206">
        <f>SUM(C19:Q19)</f>
        <v>137</v>
      </c>
      <c r="C19" s="180">
        <v>56</v>
      </c>
      <c r="D19" s="168"/>
      <c r="E19" s="122">
        <v>56</v>
      </c>
      <c r="F19" s="168"/>
      <c r="G19" s="122"/>
      <c r="H19" s="168"/>
      <c r="I19" s="122"/>
      <c r="J19" s="169"/>
      <c r="K19" s="168"/>
      <c r="L19" s="169"/>
      <c r="M19" s="168"/>
      <c r="N19" s="122">
        <v>25</v>
      </c>
      <c r="O19" s="168"/>
      <c r="P19" s="165"/>
      <c r="Q19" s="36"/>
    </row>
    <row r="20" spans="1:17" s="5" customFormat="1" x14ac:dyDescent="0.25">
      <c r="B20" s="9"/>
      <c r="C20" s="8"/>
      <c r="E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5" customFormat="1" ht="14.4" thickBot="1" x14ac:dyDescent="0.3">
      <c r="B21" s="9"/>
      <c r="C21" s="8"/>
      <c r="E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4.4" thickBot="1" x14ac:dyDescent="0.3">
      <c r="A22" s="58"/>
      <c r="B22" s="182" t="s">
        <v>2</v>
      </c>
      <c r="C22" s="63">
        <v>841</v>
      </c>
      <c r="D22" s="20"/>
      <c r="E22" s="68">
        <v>842</v>
      </c>
      <c r="F22" s="20"/>
      <c r="G22" s="63">
        <v>841</v>
      </c>
      <c r="H22" s="20"/>
      <c r="I22" s="68">
        <v>842</v>
      </c>
      <c r="J22" s="63">
        <v>841</v>
      </c>
      <c r="K22" s="20"/>
      <c r="L22" s="68">
        <v>842</v>
      </c>
      <c r="M22" s="20"/>
      <c r="N22" s="63">
        <v>842</v>
      </c>
      <c r="O22" s="20"/>
      <c r="P22" s="63">
        <v>841</v>
      </c>
      <c r="Q22" s="21"/>
    </row>
    <row r="23" spans="1:17" s="7" customFormat="1" ht="14.4" thickBot="1" x14ac:dyDescent="0.3">
      <c r="A23" s="31" t="s">
        <v>48</v>
      </c>
      <c r="B23" s="183" t="s">
        <v>3</v>
      </c>
      <c r="C23" s="32" t="s">
        <v>4</v>
      </c>
      <c r="D23" s="42"/>
      <c r="E23" s="32" t="s">
        <v>19</v>
      </c>
      <c r="F23" s="42"/>
      <c r="G23" s="32" t="s">
        <v>21</v>
      </c>
      <c r="H23" s="42"/>
      <c r="I23" s="181" t="s">
        <v>23</v>
      </c>
      <c r="J23" s="277" t="s">
        <v>24</v>
      </c>
      <c r="K23" s="42"/>
      <c r="L23" s="32" t="s">
        <v>81</v>
      </c>
      <c r="M23" s="42"/>
      <c r="N23" s="32" t="s">
        <v>25</v>
      </c>
      <c r="O23" s="42"/>
      <c r="P23" s="32" t="s">
        <v>27</v>
      </c>
      <c r="Q23" s="44"/>
    </row>
    <row r="24" spans="1:17" x14ac:dyDescent="0.25">
      <c r="A24" s="278" t="s">
        <v>74</v>
      </c>
      <c r="B24" s="279">
        <f>SUM(C24:Q24)</f>
        <v>352</v>
      </c>
      <c r="C24" s="173">
        <v>88</v>
      </c>
      <c r="D24" s="201"/>
      <c r="E24" s="12">
        <v>88</v>
      </c>
      <c r="F24" s="201"/>
      <c r="G24" s="12"/>
      <c r="H24" s="59"/>
      <c r="I24" s="12"/>
      <c r="J24" s="60"/>
      <c r="K24" s="59"/>
      <c r="L24" s="12"/>
      <c r="M24" s="59"/>
      <c r="N24" s="12">
        <v>88</v>
      </c>
      <c r="O24" s="59"/>
      <c r="P24" s="12">
        <v>88</v>
      </c>
      <c r="Q24" s="21"/>
    </row>
    <row r="25" spans="1:17" ht="14.4" thickBot="1" x14ac:dyDescent="0.3">
      <c r="A25" s="228"/>
      <c r="B25" s="206">
        <f>SUM(C25:Q25)</f>
        <v>0</v>
      </c>
      <c r="C25" s="180"/>
      <c r="D25" s="204"/>
      <c r="E25" s="122"/>
      <c r="F25" s="204"/>
      <c r="G25" s="122"/>
      <c r="H25" s="168"/>
      <c r="I25" s="122"/>
      <c r="J25" s="169"/>
      <c r="K25" s="168"/>
      <c r="L25" s="122"/>
      <c r="M25" s="168"/>
      <c r="N25" s="122"/>
      <c r="O25" s="168"/>
      <c r="P25" s="122"/>
      <c r="Q25" s="19"/>
    </row>
    <row r="26" spans="1:17" s="5" customFormat="1" x14ac:dyDescent="0.25">
      <c r="B26" s="9"/>
      <c r="C26" s="8"/>
      <c r="E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x14ac:dyDescent="0.25">
      <c r="B27" s="9"/>
      <c r="C27" s="8"/>
      <c r="E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s="5" customFormat="1" ht="14.4" thickBot="1" x14ac:dyDescent="0.3">
      <c r="B28" s="9"/>
      <c r="C28" s="8"/>
      <c r="E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4" thickBot="1" x14ac:dyDescent="0.3">
      <c r="A29" s="58"/>
      <c r="B29" s="182" t="s">
        <v>2</v>
      </c>
      <c r="C29" s="63">
        <v>851</v>
      </c>
      <c r="D29" s="20"/>
      <c r="E29" s="63">
        <v>851</v>
      </c>
      <c r="F29" s="20"/>
      <c r="G29" s="63">
        <v>851</v>
      </c>
      <c r="H29" s="20"/>
      <c r="I29" s="63">
        <v>851</v>
      </c>
      <c r="J29" s="68"/>
      <c r="K29" s="20"/>
      <c r="L29" s="63">
        <v>851</v>
      </c>
      <c r="M29" s="20"/>
      <c r="N29" s="63">
        <v>851</v>
      </c>
      <c r="O29" s="20"/>
      <c r="P29" s="63">
        <v>851</v>
      </c>
      <c r="Q29" s="21"/>
    </row>
    <row r="30" spans="1:17" s="7" customFormat="1" ht="14.4" thickBot="1" x14ac:dyDescent="0.3">
      <c r="A30" s="121" t="s">
        <v>49</v>
      </c>
      <c r="B30" s="183" t="s">
        <v>3</v>
      </c>
      <c r="C30" s="32" t="s">
        <v>4</v>
      </c>
      <c r="D30" s="42"/>
      <c r="E30" s="32" t="s">
        <v>19</v>
      </c>
      <c r="F30" s="42"/>
      <c r="G30" s="32" t="s">
        <v>21</v>
      </c>
      <c r="H30" s="42"/>
      <c r="I30" s="32" t="s">
        <v>23</v>
      </c>
      <c r="J30" s="32"/>
      <c r="K30" s="42"/>
      <c r="L30" s="32" t="s">
        <v>81</v>
      </c>
      <c r="M30" s="42"/>
      <c r="N30" s="32" t="s">
        <v>25</v>
      </c>
      <c r="O30" s="42"/>
      <c r="P30" s="32" t="s">
        <v>27</v>
      </c>
      <c r="Q30" s="44"/>
    </row>
    <row r="31" spans="1:17" x14ac:dyDescent="0.25">
      <c r="A31" s="276" t="s">
        <v>79</v>
      </c>
      <c r="B31" s="207">
        <f t="shared" ref="B31:B38" si="0">SUM(C31:Q31)</f>
        <v>344</v>
      </c>
      <c r="C31" s="177">
        <v>56</v>
      </c>
      <c r="D31" s="197"/>
      <c r="E31" s="37">
        <v>88</v>
      </c>
      <c r="F31" s="197"/>
      <c r="G31" s="37">
        <v>88</v>
      </c>
      <c r="H31" s="38"/>
      <c r="I31" s="37"/>
      <c r="J31" s="39"/>
      <c r="K31" s="38"/>
      <c r="L31" s="37"/>
      <c r="M31" s="38"/>
      <c r="N31" s="37">
        <v>56</v>
      </c>
      <c r="O31" s="38"/>
      <c r="P31" s="37">
        <v>56</v>
      </c>
      <c r="Q31" s="167"/>
    </row>
    <row r="32" spans="1:17" x14ac:dyDescent="0.25">
      <c r="A32" s="210" t="s">
        <v>75</v>
      </c>
      <c r="B32" s="207">
        <f t="shared" si="0"/>
        <v>302</v>
      </c>
      <c r="C32" s="177">
        <v>88</v>
      </c>
      <c r="D32" s="197"/>
      <c r="E32" s="37">
        <v>38</v>
      </c>
      <c r="F32" s="197"/>
      <c r="G32" s="37"/>
      <c r="H32" s="38"/>
      <c r="I32" s="37"/>
      <c r="J32" s="39"/>
      <c r="K32" s="38"/>
      <c r="L32" s="37"/>
      <c r="M32" s="38"/>
      <c r="N32" s="37">
        <v>88</v>
      </c>
      <c r="O32" s="38"/>
      <c r="P32" s="37">
        <v>88</v>
      </c>
      <c r="Q32" s="167"/>
    </row>
    <row r="33" spans="1:17" x14ac:dyDescent="0.25">
      <c r="A33" s="210" t="s">
        <v>150</v>
      </c>
      <c r="B33" s="207">
        <f t="shared" si="0"/>
        <v>170</v>
      </c>
      <c r="C33" s="177"/>
      <c r="D33" s="197"/>
      <c r="E33" s="37">
        <v>56</v>
      </c>
      <c r="F33" s="197"/>
      <c r="G33" s="37">
        <v>38</v>
      </c>
      <c r="H33" s="38"/>
      <c r="I33" s="37"/>
      <c r="J33" s="39"/>
      <c r="K33" s="38"/>
      <c r="L33" s="37"/>
      <c r="M33" s="38"/>
      <c r="N33" s="37">
        <v>38</v>
      </c>
      <c r="O33" s="38"/>
      <c r="P33" s="37">
        <v>38</v>
      </c>
      <c r="Q33" s="167"/>
    </row>
    <row r="34" spans="1:17" x14ac:dyDescent="0.25">
      <c r="A34" s="210" t="s">
        <v>76</v>
      </c>
      <c r="B34" s="207">
        <f t="shared" si="0"/>
        <v>75</v>
      </c>
      <c r="C34" s="177"/>
      <c r="D34" s="197"/>
      <c r="E34" s="37">
        <v>25</v>
      </c>
      <c r="F34" s="197"/>
      <c r="G34" s="37"/>
      <c r="H34" s="38"/>
      <c r="I34" s="37"/>
      <c r="J34" s="39"/>
      <c r="K34" s="38"/>
      <c r="L34" s="37"/>
      <c r="M34" s="38"/>
      <c r="N34" s="37">
        <v>25</v>
      </c>
      <c r="O34" s="38"/>
      <c r="P34" s="37">
        <v>25</v>
      </c>
      <c r="Q34" s="167"/>
    </row>
    <row r="35" spans="1:17" x14ac:dyDescent="0.25">
      <c r="A35" s="210" t="s">
        <v>151</v>
      </c>
      <c r="B35" s="207">
        <f t="shared" si="0"/>
        <v>56</v>
      </c>
      <c r="C35" s="160"/>
      <c r="D35" s="197"/>
      <c r="E35" s="39"/>
      <c r="F35" s="197"/>
      <c r="G35" s="39">
        <v>56</v>
      </c>
      <c r="H35" s="197"/>
      <c r="I35" s="39"/>
      <c r="J35" s="39"/>
      <c r="K35" s="197"/>
      <c r="L35" s="39"/>
      <c r="M35" s="197"/>
      <c r="N35" s="39"/>
      <c r="O35" s="197"/>
      <c r="P35" s="39"/>
      <c r="Q35" s="208"/>
    </row>
    <row r="36" spans="1:17" x14ac:dyDescent="0.25">
      <c r="A36" s="210" t="s">
        <v>73</v>
      </c>
      <c r="B36" s="207">
        <f t="shared" si="0"/>
        <v>41</v>
      </c>
      <c r="C36" s="177"/>
      <c r="D36" s="197"/>
      <c r="E36" s="37">
        <v>16</v>
      </c>
      <c r="F36" s="197"/>
      <c r="G36" s="37">
        <v>25</v>
      </c>
      <c r="H36" s="38"/>
      <c r="I36" s="37"/>
      <c r="J36" s="39"/>
      <c r="K36" s="38"/>
      <c r="L36" s="37"/>
      <c r="M36" s="38"/>
      <c r="N36" s="37"/>
      <c r="O36" s="38"/>
      <c r="P36" s="37"/>
      <c r="Q36" s="167"/>
    </row>
    <row r="37" spans="1:17" x14ac:dyDescent="0.25">
      <c r="A37" s="210" t="s">
        <v>77</v>
      </c>
      <c r="B37" s="207">
        <f t="shared" si="0"/>
        <v>38</v>
      </c>
      <c r="C37" s="274">
        <v>38</v>
      </c>
      <c r="D37" s="275"/>
      <c r="E37" s="241"/>
      <c r="F37" s="275"/>
      <c r="G37" s="241"/>
      <c r="H37" s="242"/>
      <c r="I37" s="241"/>
      <c r="J37" s="226"/>
      <c r="K37" s="242"/>
      <c r="L37" s="241"/>
      <c r="M37" s="242"/>
      <c r="N37" s="241"/>
      <c r="O37" s="242"/>
      <c r="P37" s="241"/>
      <c r="Q37" s="243"/>
    </row>
    <row r="38" spans="1:17" s="5" customFormat="1" ht="14.4" thickBot="1" x14ac:dyDescent="0.3">
      <c r="A38" s="228" t="s">
        <v>227</v>
      </c>
      <c r="B38" s="206">
        <f t="shared" si="0"/>
        <v>16</v>
      </c>
      <c r="C38" s="180"/>
      <c r="D38" s="204"/>
      <c r="E38" s="122"/>
      <c r="F38" s="204"/>
      <c r="G38" s="122"/>
      <c r="H38" s="168"/>
      <c r="I38" s="122"/>
      <c r="J38" s="169"/>
      <c r="K38" s="168"/>
      <c r="L38" s="122"/>
      <c r="M38" s="168"/>
      <c r="N38" s="122">
        <v>16</v>
      </c>
      <c r="O38" s="168"/>
      <c r="P38" s="122"/>
      <c r="Q38" s="170"/>
    </row>
    <row r="39" spans="1:17" s="5" customFormat="1" ht="14.4" thickBot="1" x14ac:dyDescent="0.3">
      <c r="B39" s="9"/>
      <c r="C39" s="8"/>
      <c r="E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4.4" thickBot="1" x14ac:dyDescent="0.3">
      <c r="A40" s="58"/>
      <c r="B40" s="182" t="s">
        <v>2</v>
      </c>
      <c r="C40" s="64"/>
      <c r="D40" s="20"/>
      <c r="E40" s="65">
        <v>661</v>
      </c>
      <c r="F40" s="20"/>
      <c r="G40" s="65">
        <v>662</v>
      </c>
      <c r="H40" s="20"/>
      <c r="I40" s="65">
        <v>662</v>
      </c>
      <c r="J40" s="66"/>
      <c r="K40" s="20"/>
      <c r="L40" s="65">
        <v>661</v>
      </c>
      <c r="M40" s="20"/>
      <c r="N40" s="65">
        <v>661</v>
      </c>
      <c r="O40" s="20"/>
      <c r="P40" s="65">
        <v>661</v>
      </c>
      <c r="Q40" s="21"/>
    </row>
    <row r="41" spans="1:17" s="7" customFormat="1" x14ac:dyDescent="0.25">
      <c r="A41" s="46" t="s">
        <v>50</v>
      </c>
      <c r="B41" s="188" t="s">
        <v>3</v>
      </c>
      <c r="C41" s="43" t="s">
        <v>4</v>
      </c>
      <c r="D41" s="41"/>
      <c r="E41" s="41" t="s">
        <v>19</v>
      </c>
      <c r="F41" s="41"/>
      <c r="G41" s="41" t="s">
        <v>21</v>
      </c>
      <c r="H41" s="41"/>
      <c r="I41" s="41" t="s">
        <v>23</v>
      </c>
      <c r="J41" s="41"/>
      <c r="K41" s="41"/>
      <c r="L41" s="41" t="s">
        <v>81</v>
      </c>
      <c r="M41" s="41"/>
      <c r="N41" s="41" t="s">
        <v>25</v>
      </c>
      <c r="O41" s="41"/>
      <c r="P41" s="41" t="s">
        <v>27</v>
      </c>
      <c r="Q41" s="45"/>
    </row>
    <row r="42" spans="1:17" x14ac:dyDescent="0.25">
      <c r="A42" s="276" t="s">
        <v>193</v>
      </c>
      <c r="B42" s="207">
        <f>SUM(C42:Q42)</f>
        <v>88</v>
      </c>
      <c r="C42" s="160"/>
      <c r="D42" s="197"/>
      <c r="E42" s="39"/>
      <c r="F42" s="197"/>
      <c r="G42" s="39">
        <v>88</v>
      </c>
      <c r="H42" s="197"/>
      <c r="I42" s="39"/>
      <c r="J42" s="39"/>
      <c r="K42" s="197"/>
      <c r="L42" s="39"/>
      <c r="M42" s="197"/>
      <c r="N42" s="39"/>
      <c r="O42" s="197"/>
      <c r="P42" s="39"/>
      <c r="Q42" s="208"/>
    </row>
    <row r="43" spans="1:17" s="5" customFormat="1" ht="15" thickBot="1" x14ac:dyDescent="0.3">
      <c r="A43" s="120"/>
      <c r="B43" s="206">
        <f>SUM(C43:Q43)</f>
        <v>0</v>
      </c>
      <c r="C43" s="180"/>
      <c r="D43" s="204"/>
      <c r="E43" s="122"/>
      <c r="F43" s="204"/>
      <c r="G43" s="122"/>
      <c r="H43" s="204"/>
      <c r="I43" s="122"/>
      <c r="J43" s="169"/>
      <c r="K43" s="204"/>
      <c r="L43" s="122"/>
      <c r="M43" s="204"/>
      <c r="N43" s="122"/>
      <c r="O43" s="204"/>
      <c r="P43" s="122"/>
      <c r="Q43" s="209"/>
    </row>
    <row r="44" spans="1:17" s="5" customFormat="1" ht="14.4" thickBot="1" x14ac:dyDescent="0.3">
      <c r="B44" s="9"/>
      <c r="C44" s="8"/>
      <c r="E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5">
      <c r="A45" s="58"/>
      <c r="B45" s="171" t="s">
        <v>2</v>
      </c>
      <c r="C45" s="173"/>
      <c r="D45" s="59"/>
      <c r="E45" s="12">
        <v>672</v>
      </c>
      <c r="F45" s="59"/>
      <c r="G45" s="12">
        <v>671</v>
      </c>
      <c r="H45" s="59"/>
      <c r="I45" s="12">
        <v>672</v>
      </c>
      <c r="J45" s="60"/>
      <c r="K45" s="59"/>
      <c r="L45" s="12">
        <v>671</v>
      </c>
      <c r="M45" s="59"/>
      <c r="N45" s="12">
        <v>672</v>
      </c>
      <c r="O45" s="59"/>
      <c r="P45" s="12">
        <v>671</v>
      </c>
      <c r="Q45" s="61"/>
    </row>
    <row r="46" spans="1:17" s="7" customFormat="1" ht="14.4" thickBot="1" x14ac:dyDescent="0.3">
      <c r="A46" s="159" t="s">
        <v>51</v>
      </c>
      <c r="B46" s="158" t="s">
        <v>3</v>
      </c>
      <c r="C46" s="179" t="s">
        <v>4</v>
      </c>
      <c r="D46" s="69"/>
      <c r="E46" s="69" t="s">
        <v>19</v>
      </c>
      <c r="F46" s="69"/>
      <c r="G46" s="69" t="s">
        <v>21</v>
      </c>
      <c r="H46" s="69"/>
      <c r="I46" s="69" t="s">
        <v>23</v>
      </c>
      <c r="J46" s="69"/>
      <c r="K46" s="69"/>
      <c r="L46" s="69" t="s">
        <v>81</v>
      </c>
      <c r="M46" s="69"/>
      <c r="N46" s="69" t="s">
        <v>25</v>
      </c>
      <c r="O46" s="69"/>
      <c r="P46" s="69" t="s">
        <v>27</v>
      </c>
      <c r="Q46" s="164"/>
    </row>
    <row r="47" spans="1:17" x14ac:dyDescent="0.25">
      <c r="A47" s="22"/>
      <c r="B47" s="166"/>
      <c r="C47" s="200"/>
      <c r="D47" s="201"/>
      <c r="E47" s="12"/>
      <c r="F47" s="201"/>
      <c r="G47" s="12"/>
      <c r="H47" s="59"/>
      <c r="I47" s="12"/>
      <c r="J47" s="60"/>
      <c r="K47" s="59"/>
      <c r="L47" s="12"/>
      <c r="M47" s="59"/>
      <c r="N47" s="12"/>
      <c r="O47" s="59"/>
      <c r="P47" s="12"/>
      <c r="Q47" s="61"/>
    </row>
    <row r="48" spans="1:17" x14ac:dyDescent="0.25">
      <c r="A48" s="22"/>
      <c r="B48" s="166"/>
      <c r="C48" s="202"/>
      <c r="D48" s="197"/>
      <c r="E48" s="37"/>
      <c r="F48" s="197"/>
      <c r="G48" s="37"/>
      <c r="H48" s="38"/>
      <c r="I48" s="37"/>
      <c r="J48" s="39"/>
      <c r="K48" s="38"/>
      <c r="L48" s="37"/>
      <c r="M48" s="38"/>
      <c r="N48" s="37"/>
      <c r="O48" s="38"/>
      <c r="P48" s="37"/>
      <c r="Q48" s="167"/>
    </row>
    <row r="49" spans="1:17" ht="14.4" thickBot="1" x14ac:dyDescent="0.3">
      <c r="A49" s="23"/>
      <c r="B49" s="176"/>
      <c r="C49" s="203"/>
      <c r="D49" s="204"/>
      <c r="E49" s="122"/>
      <c r="F49" s="204"/>
      <c r="G49" s="122"/>
      <c r="H49" s="168"/>
      <c r="I49" s="122"/>
      <c r="J49" s="169"/>
      <c r="K49" s="168"/>
      <c r="L49" s="122"/>
      <c r="M49" s="168"/>
      <c r="N49" s="122"/>
      <c r="O49" s="168"/>
      <c r="P49" s="122"/>
      <c r="Q49" s="170"/>
    </row>
    <row r="50" spans="1:17" s="5" customFormat="1" x14ac:dyDescent="0.25">
      <c r="B50" s="9"/>
      <c r="C50" s="8"/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s="5" customFormat="1" ht="14.4" thickBot="1" x14ac:dyDescent="0.3">
      <c r="B51" s="9"/>
      <c r="C51" s="8"/>
      <c r="E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5">
      <c r="A52" s="58"/>
      <c r="B52" s="171" t="s">
        <v>2</v>
      </c>
      <c r="C52" s="173">
        <v>761</v>
      </c>
      <c r="D52" s="59"/>
      <c r="E52" s="12">
        <v>761</v>
      </c>
      <c r="F52" s="59"/>
      <c r="G52" s="12">
        <v>761</v>
      </c>
      <c r="H52" s="59"/>
      <c r="I52" s="12">
        <v>761</v>
      </c>
      <c r="J52" s="60"/>
      <c r="K52" s="59"/>
      <c r="L52" s="12">
        <v>761</v>
      </c>
      <c r="M52" s="59"/>
      <c r="N52" s="12">
        <v>761</v>
      </c>
      <c r="O52" s="59"/>
      <c r="P52" s="12">
        <v>761</v>
      </c>
      <c r="Q52" s="61"/>
    </row>
    <row r="53" spans="1:17" s="7" customFormat="1" ht="14.4" thickBot="1" x14ac:dyDescent="0.3">
      <c r="A53" s="159" t="s">
        <v>52</v>
      </c>
      <c r="B53" s="163" t="s">
        <v>3</v>
      </c>
      <c r="C53" s="179" t="s">
        <v>4</v>
      </c>
      <c r="D53" s="69"/>
      <c r="E53" s="69" t="s">
        <v>19</v>
      </c>
      <c r="F53" s="69"/>
      <c r="G53" s="69" t="s">
        <v>21</v>
      </c>
      <c r="H53" s="69"/>
      <c r="I53" s="69" t="s">
        <v>23</v>
      </c>
      <c r="J53" s="69"/>
      <c r="K53" s="69"/>
      <c r="L53" s="69" t="s">
        <v>81</v>
      </c>
      <c r="M53" s="69"/>
      <c r="N53" s="69" t="s">
        <v>25</v>
      </c>
      <c r="O53" s="69"/>
      <c r="P53" s="69" t="s">
        <v>27</v>
      </c>
      <c r="Q53" s="164"/>
    </row>
    <row r="54" spans="1:17" x14ac:dyDescent="0.25">
      <c r="A54" s="22"/>
      <c r="B54" s="171"/>
      <c r="C54" s="173"/>
      <c r="D54" s="201"/>
      <c r="E54" s="12"/>
      <c r="F54" s="201"/>
      <c r="G54" s="12"/>
      <c r="H54" s="59"/>
      <c r="I54" s="12"/>
      <c r="J54" s="60"/>
      <c r="K54" s="59"/>
      <c r="L54" s="12"/>
      <c r="M54" s="59"/>
      <c r="N54" s="12"/>
      <c r="O54" s="59"/>
      <c r="P54" s="12"/>
      <c r="Q54" s="61"/>
    </row>
    <row r="55" spans="1:17" ht="14.4" thickBot="1" x14ac:dyDescent="0.3">
      <c r="A55" s="23"/>
      <c r="B55" s="176"/>
      <c r="C55" s="180"/>
      <c r="D55" s="204"/>
      <c r="E55" s="122"/>
      <c r="F55" s="204"/>
      <c r="G55" s="122"/>
      <c r="H55" s="168"/>
      <c r="I55" s="122"/>
      <c r="J55" s="169"/>
      <c r="K55" s="168"/>
      <c r="L55" s="122"/>
      <c r="M55" s="168"/>
      <c r="N55" s="122"/>
      <c r="O55" s="168"/>
      <c r="P55" s="122"/>
      <c r="Q55" s="170"/>
    </row>
    <row r="56" spans="1:17" s="5" customFormat="1" x14ac:dyDescent="0.25">
      <c r="B56" s="9"/>
      <c r="C56" s="8"/>
      <c r="E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5" customFormat="1" ht="14.4" thickBot="1" x14ac:dyDescent="0.3">
      <c r="B57" s="9"/>
      <c r="C57" s="8"/>
      <c r="E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4.4" thickBot="1" x14ac:dyDescent="0.3">
      <c r="A58" s="58"/>
      <c r="B58" s="171" t="s">
        <v>2</v>
      </c>
      <c r="C58" s="173">
        <v>762</v>
      </c>
      <c r="D58" s="59"/>
      <c r="E58" s="12">
        <v>762</v>
      </c>
      <c r="F58" s="59"/>
      <c r="G58" s="12">
        <v>762</v>
      </c>
      <c r="H58" s="59"/>
      <c r="I58" s="12">
        <v>762</v>
      </c>
      <c r="J58" s="60"/>
      <c r="K58" s="59"/>
      <c r="L58" s="12">
        <v>762</v>
      </c>
      <c r="M58" s="59"/>
      <c r="N58" s="12">
        <v>762</v>
      </c>
      <c r="O58" s="59"/>
      <c r="P58" s="12">
        <v>762</v>
      </c>
      <c r="Q58" s="61"/>
    </row>
    <row r="59" spans="1:17" s="7" customFormat="1" ht="14.4" thickBot="1" x14ac:dyDescent="0.3">
      <c r="A59" s="31" t="s">
        <v>53</v>
      </c>
      <c r="B59" s="158" t="s">
        <v>3</v>
      </c>
      <c r="C59" s="179" t="s">
        <v>4</v>
      </c>
      <c r="D59" s="69"/>
      <c r="E59" s="69" t="s">
        <v>19</v>
      </c>
      <c r="F59" s="69"/>
      <c r="G59" s="69" t="s">
        <v>21</v>
      </c>
      <c r="H59" s="69"/>
      <c r="I59" s="69" t="s">
        <v>23</v>
      </c>
      <c r="J59" s="69"/>
      <c r="K59" s="69"/>
      <c r="L59" s="69" t="s">
        <v>81</v>
      </c>
      <c r="M59" s="69"/>
      <c r="N59" s="69" t="s">
        <v>25</v>
      </c>
      <c r="O59" s="69"/>
      <c r="P59" s="69" t="s">
        <v>27</v>
      </c>
      <c r="Q59" s="164"/>
    </row>
    <row r="60" spans="1:17" x14ac:dyDescent="0.25">
      <c r="A60" s="22"/>
      <c r="B60" s="166"/>
      <c r="C60" s="173"/>
      <c r="D60" s="201"/>
      <c r="E60" s="12"/>
      <c r="F60" s="201"/>
      <c r="G60" s="12"/>
      <c r="H60" s="59"/>
      <c r="I60" s="12"/>
      <c r="J60" s="60"/>
      <c r="K60" s="59"/>
      <c r="L60" s="12"/>
      <c r="M60" s="59"/>
      <c r="N60" s="12"/>
      <c r="O60" s="59"/>
      <c r="P60" s="12"/>
      <c r="Q60" s="61"/>
    </row>
    <row r="61" spans="1:17" ht="14.4" thickBot="1" x14ac:dyDescent="0.3">
      <c r="A61" s="23"/>
      <c r="B61" s="162"/>
      <c r="C61" s="180"/>
      <c r="D61" s="204"/>
      <c r="E61" s="122"/>
      <c r="F61" s="204"/>
      <c r="G61" s="122"/>
      <c r="H61" s="168"/>
      <c r="I61" s="122"/>
      <c r="J61" s="169"/>
      <c r="K61" s="168"/>
      <c r="L61" s="122"/>
      <c r="M61" s="168"/>
      <c r="N61" s="122"/>
      <c r="O61" s="168"/>
      <c r="P61" s="122"/>
      <c r="Q61" s="170"/>
    </row>
    <row r="62" spans="1:17" s="5" customFormat="1" x14ac:dyDescent="0.25">
      <c r="B62" s="9"/>
      <c r="C62" s="8"/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s="5" customFormat="1" ht="14.4" thickBot="1" x14ac:dyDescent="0.3">
      <c r="B63" s="9"/>
      <c r="C63" s="8"/>
      <c r="E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A64" s="58"/>
      <c r="B64" s="171" t="s">
        <v>2</v>
      </c>
      <c r="C64" s="173">
        <v>552</v>
      </c>
      <c r="D64" s="59"/>
      <c r="E64" s="12">
        <v>552</v>
      </c>
      <c r="F64" s="59"/>
      <c r="G64" s="12">
        <v>552</v>
      </c>
      <c r="H64" s="59"/>
      <c r="I64" s="12">
        <v>552</v>
      </c>
      <c r="J64" s="60"/>
      <c r="K64" s="59"/>
      <c r="L64" s="12">
        <v>552</v>
      </c>
      <c r="M64" s="59"/>
      <c r="N64" s="12">
        <v>552</v>
      </c>
      <c r="O64" s="59"/>
      <c r="P64" s="13">
        <v>552</v>
      </c>
      <c r="Q64" s="62"/>
    </row>
    <row r="65" spans="1:17" s="7" customFormat="1" ht="14.4" thickBot="1" x14ac:dyDescent="0.3">
      <c r="A65" s="159" t="s">
        <v>54</v>
      </c>
      <c r="B65" s="163" t="s">
        <v>3</v>
      </c>
      <c r="C65" s="179" t="s">
        <v>4</v>
      </c>
      <c r="D65" s="69"/>
      <c r="E65" s="69" t="s">
        <v>19</v>
      </c>
      <c r="F65" s="69"/>
      <c r="G65" s="69" t="s">
        <v>21</v>
      </c>
      <c r="H65" s="69"/>
      <c r="I65" s="69" t="s">
        <v>23</v>
      </c>
      <c r="J65" s="69"/>
      <c r="K65" s="69"/>
      <c r="L65" s="69" t="s">
        <v>81</v>
      </c>
      <c r="M65" s="69"/>
      <c r="N65" s="69" t="s">
        <v>25</v>
      </c>
      <c r="O65" s="69"/>
      <c r="P65" s="164" t="s">
        <v>27</v>
      </c>
      <c r="Q65" s="179"/>
    </row>
    <row r="66" spans="1:17" x14ac:dyDescent="0.25">
      <c r="A66" s="22"/>
      <c r="B66" s="171"/>
      <c r="C66" s="173"/>
      <c r="D66" s="201"/>
      <c r="E66" s="12"/>
      <c r="F66" s="201"/>
      <c r="G66" s="12"/>
      <c r="H66" s="59"/>
      <c r="I66" s="12"/>
      <c r="J66" s="60"/>
      <c r="K66" s="59"/>
      <c r="L66" s="12"/>
      <c r="M66" s="59"/>
      <c r="N66" s="12"/>
      <c r="O66" s="59"/>
      <c r="P66" s="12"/>
      <c r="Q66" s="61"/>
    </row>
    <row r="67" spans="1:17" ht="14.4" thickBot="1" x14ac:dyDescent="0.3">
      <c r="A67" s="23"/>
      <c r="B67" s="176"/>
      <c r="C67" s="180"/>
      <c r="D67" s="204"/>
      <c r="E67" s="122"/>
      <c r="F67" s="204"/>
      <c r="G67" s="122"/>
      <c r="H67" s="168"/>
      <c r="I67" s="122"/>
      <c r="J67" s="169"/>
      <c r="K67" s="168"/>
      <c r="L67" s="122"/>
      <c r="M67" s="168"/>
      <c r="N67" s="122"/>
      <c r="O67" s="168"/>
      <c r="P67" s="122"/>
      <c r="Q67" s="170"/>
    </row>
    <row r="68" spans="1:17" s="5" customFormat="1" x14ac:dyDescent="0.25">
      <c r="B68" s="9"/>
      <c r="C68" s="8"/>
      <c r="E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s="5" customFormat="1" ht="14.4" thickBot="1" x14ac:dyDescent="0.3">
      <c r="B69" s="9"/>
      <c r="C69" s="8"/>
      <c r="E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x14ac:dyDescent="0.25">
      <c r="A70" s="58"/>
      <c r="B70" s="171" t="s">
        <v>2</v>
      </c>
      <c r="C70" s="173">
        <v>553</v>
      </c>
      <c r="D70" s="59"/>
      <c r="E70" s="12">
        <v>553</v>
      </c>
      <c r="F70" s="59"/>
      <c r="G70" s="12">
        <v>553</v>
      </c>
      <c r="H70" s="59"/>
      <c r="I70" s="12">
        <v>553</v>
      </c>
      <c r="J70" s="60"/>
      <c r="K70" s="59"/>
      <c r="L70" s="12">
        <v>553</v>
      </c>
      <c r="M70" s="59"/>
      <c r="N70" s="12">
        <v>553</v>
      </c>
      <c r="O70" s="59"/>
      <c r="P70" s="12">
        <v>553</v>
      </c>
      <c r="Q70" s="61"/>
    </row>
    <row r="71" spans="1:17" s="7" customFormat="1" x14ac:dyDescent="0.25">
      <c r="A71" s="159" t="s">
        <v>55</v>
      </c>
      <c r="B71" s="158" t="s">
        <v>3</v>
      </c>
      <c r="C71" s="40" t="s">
        <v>4</v>
      </c>
      <c r="D71" s="11"/>
      <c r="E71" s="11" t="s">
        <v>19</v>
      </c>
      <c r="F71" s="11"/>
      <c r="G71" s="11" t="s">
        <v>21</v>
      </c>
      <c r="H71" s="11"/>
      <c r="I71" s="11" t="s">
        <v>23</v>
      </c>
      <c r="J71" s="11"/>
      <c r="K71" s="11"/>
      <c r="L71" s="11" t="s">
        <v>81</v>
      </c>
      <c r="M71" s="11"/>
      <c r="N71" s="11" t="s">
        <v>25</v>
      </c>
      <c r="O71" s="11"/>
      <c r="P71" s="11" t="s">
        <v>27</v>
      </c>
      <c r="Q71" s="18"/>
    </row>
    <row r="72" spans="1:17" x14ac:dyDescent="0.25">
      <c r="A72" s="22"/>
      <c r="B72" s="166"/>
      <c r="C72" s="177"/>
      <c r="D72" s="197"/>
      <c r="E72" s="37"/>
      <c r="F72" s="197"/>
      <c r="G72" s="37"/>
      <c r="H72" s="38"/>
      <c r="I72" s="37"/>
      <c r="J72" s="39"/>
      <c r="K72" s="38"/>
      <c r="L72" s="37"/>
      <c r="M72" s="38"/>
      <c r="N72" s="37"/>
      <c r="O72" s="38"/>
      <c r="P72" s="37"/>
      <c r="Q72" s="167"/>
    </row>
    <row r="73" spans="1:17" ht="14.4" thickBot="1" x14ac:dyDescent="0.3">
      <c r="A73" s="23"/>
      <c r="B73" s="176"/>
      <c r="C73" s="180"/>
      <c r="D73" s="204"/>
      <c r="E73" s="122"/>
      <c r="F73" s="204"/>
      <c r="G73" s="122"/>
      <c r="H73" s="168"/>
      <c r="I73" s="122"/>
      <c r="J73" s="169"/>
      <c r="K73" s="168"/>
      <c r="L73" s="122"/>
      <c r="M73" s="168"/>
      <c r="N73" s="122"/>
      <c r="O73" s="168"/>
      <c r="P73" s="122"/>
      <c r="Q73" s="170"/>
    </row>
  </sheetData>
  <sortState ref="A31:Q38">
    <sortCondition descending="1" ref="B31:B38"/>
  </sortState>
  <pageMargins left="0.70866141732283472" right="0.70866141732283472" top="0.74803149606299213" bottom="0.74803149606299213" header="0.31496062992125984" footer="0.31496062992125984"/>
  <pageSetup scale="83" orientation="landscape" r:id="rId1"/>
  <rowBreaks count="2" manualBreakCount="2">
    <brk id="27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33" sqref="A33:IV33"/>
    </sheetView>
  </sheetViews>
  <sheetFormatPr defaultRowHeight="14.4" x14ac:dyDescent="0.3"/>
  <cols>
    <col min="1" max="1" width="27.109375" bestFit="1" customWidth="1"/>
    <col min="2" max="2" width="15.88671875" bestFit="1" customWidth="1"/>
    <col min="3" max="3" width="15.77734375" bestFit="1" customWidth="1"/>
    <col min="4" max="4" width="17.6640625" bestFit="1" customWidth="1"/>
    <col min="5" max="5" width="2.33203125" customWidth="1"/>
    <col min="6" max="6" width="17.6640625" bestFit="1" customWidth="1"/>
    <col min="7" max="7" width="14.21875" bestFit="1" customWidth="1"/>
    <col min="8" max="8" width="13.6640625" customWidth="1"/>
    <col min="9" max="9" width="2.109375" customWidth="1"/>
    <col min="10" max="10" width="17.6640625" bestFit="1" customWidth="1"/>
    <col min="11" max="11" width="14.21875" bestFit="1" customWidth="1"/>
    <col min="12" max="12" width="14.77734375" bestFit="1" customWidth="1"/>
    <col min="13" max="15" width="50" customWidth="1"/>
  </cols>
  <sheetData>
    <row r="1" spans="1:10" ht="24" thickBot="1" x14ac:dyDescent="0.5">
      <c r="A1" s="75" t="s">
        <v>90</v>
      </c>
    </row>
    <row r="2" spans="1:10" ht="15" thickBot="1" x14ac:dyDescent="0.35">
      <c r="B2" s="525" t="s">
        <v>96</v>
      </c>
      <c r="C2" s="526"/>
      <c r="D2" s="527"/>
      <c r="E2" s="74"/>
      <c r="F2" s="528" t="s">
        <v>87</v>
      </c>
      <c r="G2" s="529"/>
      <c r="H2" s="530"/>
      <c r="I2" s="74"/>
      <c r="J2" s="152" t="s">
        <v>29</v>
      </c>
    </row>
    <row r="3" spans="1:10" s="76" customFormat="1" x14ac:dyDescent="0.3">
      <c r="A3" s="77" t="s">
        <v>91</v>
      </c>
      <c r="B3" s="91">
        <v>1</v>
      </c>
      <c r="C3" s="92">
        <v>2</v>
      </c>
      <c r="D3" s="93">
        <v>3</v>
      </c>
      <c r="E3" s="90"/>
      <c r="F3" s="124">
        <v>1</v>
      </c>
      <c r="G3" s="125">
        <v>2</v>
      </c>
      <c r="H3" s="126">
        <v>3</v>
      </c>
      <c r="I3" s="90"/>
      <c r="J3" s="153">
        <v>1</v>
      </c>
    </row>
    <row r="4" spans="1:10" x14ac:dyDescent="0.3">
      <c r="A4" t="s">
        <v>0</v>
      </c>
      <c r="B4" s="82"/>
      <c r="C4" s="78"/>
      <c r="D4" s="83"/>
      <c r="F4" s="128"/>
      <c r="G4" s="132"/>
      <c r="H4" s="127"/>
      <c r="J4" s="154"/>
    </row>
    <row r="5" spans="1:10" x14ac:dyDescent="0.3">
      <c r="A5" t="s">
        <v>49</v>
      </c>
      <c r="B5" s="82"/>
      <c r="C5" s="78"/>
      <c r="D5" s="83"/>
      <c r="F5" s="129"/>
      <c r="G5" s="133"/>
      <c r="H5" s="127"/>
      <c r="J5" s="155"/>
    </row>
    <row r="6" spans="1:10" x14ac:dyDescent="0.3">
      <c r="A6" t="s">
        <v>48</v>
      </c>
      <c r="B6" s="82"/>
      <c r="C6" s="78"/>
      <c r="D6" s="83"/>
      <c r="F6" s="30"/>
      <c r="G6" s="134"/>
      <c r="H6" s="130"/>
      <c r="J6" s="155"/>
    </row>
    <row r="7" spans="1:10" x14ac:dyDescent="0.3">
      <c r="A7" t="s">
        <v>47</v>
      </c>
      <c r="B7" s="82"/>
      <c r="C7" s="78"/>
      <c r="D7" s="83"/>
      <c r="F7" s="30"/>
      <c r="G7" s="134"/>
      <c r="H7" s="130"/>
      <c r="J7" s="155"/>
    </row>
    <row r="8" spans="1:10" x14ac:dyDescent="0.3">
      <c r="A8" t="s">
        <v>46</v>
      </c>
      <c r="B8" s="82"/>
      <c r="C8" s="78"/>
      <c r="D8" s="83"/>
      <c r="F8" s="30"/>
      <c r="G8" s="134"/>
      <c r="H8" s="130"/>
      <c r="J8" s="155"/>
    </row>
    <row r="9" spans="1:10" x14ac:dyDescent="0.3">
      <c r="A9" t="s">
        <v>45</v>
      </c>
      <c r="B9" s="82"/>
      <c r="C9" s="78"/>
      <c r="D9" s="83"/>
      <c r="F9" s="30"/>
      <c r="G9" s="134"/>
      <c r="H9" s="130"/>
      <c r="J9" s="155"/>
    </row>
    <row r="10" spans="1:10" ht="15" thickBot="1" x14ac:dyDescent="0.35">
      <c r="A10" t="s">
        <v>92</v>
      </c>
      <c r="B10" s="82"/>
      <c r="C10" s="78"/>
      <c r="D10" s="83"/>
      <c r="F10" s="103"/>
      <c r="G10" s="135"/>
      <c r="H10" s="131"/>
      <c r="J10" s="156"/>
    </row>
    <row r="11" spans="1:10" ht="15" thickBot="1" x14ac:dyDescent="0.35">
      <c r="A11" t="s">
        <v>132</v>
      </c>
      <c r="B11" s="103"/>
      <c r="C11" s="104"/>
      <c r="D11" s="105"/>
      <c r="F11" s="80"/>
    </row>
    <row r="12" spans="1:10" ht="15" thickBot="1" x14ac:dyDescent="0.35"/>
    <row r="13" spans="1:10" s="76" customFormat="1" ht="15" thickBot="1" x14ac:dyDescent="0.35">
      <c r="A13" s="77" t="s">
        <v>93</v>
      </c>
      <c r="B13" s="94">
        <v>1</v>
      </c>
      <c r="C13" s="95">
        <v>2</v>
      </c>
      <c r="D13" s="96">
        <v>3</v>
      </c>
    </row>
    <row r="14" spans="1:10" x14ac:dyDescent="0.3">
      <c r="A14" t="s">
        <v>18</v>
      </c>
      <c r="B14" s="145"/>
      <c r="C14" s="138"/>
      <c r="D14" s="139"/>
    </row>
    <row r="15" spans="1:10" x14ac:dyDescent="0.3">
      <c r="B15" s="150"/>
      <c r="C15" s="146"/>
      <c r="D15" s="140"/>
    </row>
    <row r="16" spans="1:10" x14ac:dyDescent="0.3">
      <c r="B16" s="150"/>
      <c r="C16" s="147"/>
      <c r="D16" s="141"/>
    </row>
    <row r="17" spans="1:4" x14ac:dyDescent="0.3">
      <c r="B17" s="150"/>
      <c r="C17" s="148"/>
      <c r="D17" s="141"/>
    </row>
    <row r="18" spans="1:4" x14ac:dyDescent="0.3">
      <c r="B18" s="150"/>
      <c r="C18" s="147"/>
      <c r="D18" s="142"/>
    </row>
    <row r="19" spans="1:4" x14ac:dyDescent="0.3">
      <c r="B19" s="150"/>
      <c r="C19" s="148"/>
      <c r="D19" s="143"/>
    </row>
    <row r="20" spans="1:4" ht="15" thickBot="1" x14ac:dyDescent="0.35">
      <c r="B20" s="151"/>
      <c r="C20" s="149"/>
      <c r="D20" s="144"/>
    </row>
    <row r="21" spans="1:4" ht="15" thickBot="1" x14ac:dyDescent="0.35"/>
    <row r="22" spans="1:4" s="76" customFormat="1" ht="15" thickBot="1" x14ac:dyDescent="0.35">
      <c r="A22" s="77" t="s">
        <v>94</v>
      </c>
      <c r="B22" s="94">
        <v>1</v>
      </c>
      <c r="C22" s="95">
        <v>2</v>
      </c>
      <c r="D22" s="96">
        <v>3</v>
      </c>
    </row>
    <row r="23" spans="1:4" x14ac:dyDescent="0.3">
      <c r="B23" s="150"/>
      <c r="C23" s="120"/>
      <c r="D23" s="136"/>
    </row>
    <row r="24" spans="1:4" x14ac:dyDescent="0.3">
      <c r="A24" t="s">
        <v>46</v>
      </c>
      <c r="B24" s="82"/>
      <c r="C24" s="78"/>
      <c r="D24" s="85"/>
    </row>
    <row r="25" spans="1:4" x14ac:dyDescent="0.3">
      <c r="A25" t="s">
        <v>45</v>
      </c>
      <c r="B25" s="82"/>
      <c r="C25" s="79"/>
      <c r="D25" s="84"/>
    </row>
    <row r="26" spans="1:4" ht="15" thickBot="1" x14ac:dyDescent="0.35">
      <c r="B26" s="151"/>
      <c r="C26" s="137"/>
      <c r="D26" s="86"/>
    </row>
    <row r="28" spans="1:4" ht="15" thickBot="1" x14ac:dyDescent="0.35"/>
    <row r="29" spans="1:4" s="76" customFormat="1" ht="15" thickBot="1" x14ac:dyDescent="0.35">
      <c r="A29" s="77" t="s">
        <v>95</v>
      </c>
      <c r="B29" s="97">
        <v>1</v>
      </c>
      <c r="C29" s="98">
        <v>2</v>
      </c>
      <c r="D29" s="99">
        <v>3</v>
      </c>
    </row>
    <row r="30" spans="1:4" ht="15" thickBot="1" x14ac:dyDescent="0.35">
      <c r="B30" s="87"/>
      <c r="C30" s="88"/>
      <c r="D30" s="89"/>
    </row>
    <row r="31" spans="1:4" ht="15" thickBot="1" x14ac:dyDescent="0.35"/>
    <row r="32" spans="1:4" s="76" customFormat="1" ht="15" thickBot="1" x14ac:dyDescent="0.35">
      <c r="A32" s="77" t="s">
        <v>156</v>
      </c>
      <c r="B32" s="97">
        <v>1</v>
      </c>
      <c r="C32" s="98">
        <v>2</v>
      </c>
      <c r="D32" s="99">
        <v>3</v>
      </c>
    </row>
    <row r="33" spans="1:4" ht="15" thickBot="1" x14ac:dyDescent="0.35">
      <c r="A33" s="77"/>
      <c r="B33" s="87"/>
      <c r="C33" s="88"/>
      <c r="D33" s="89"/>
    </row>
  </sheetData>
  <mergeCells count="2">
    <mergeCell ref="B2:D2"/>
    <mergeCell ref="F2:H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0"/>
  <sheetViews>
    <sheetView topLeftCell="A28" zoomScale="70" zoomScaleNormal="70" workbookViewId="0">
      <selection activeCell="B40" sqref="B40"/>
    </sheetView>
  </sheetViews>
  <sheetFormatPr defaultRowHeight="14.4" x14ac:dyDescent="0.3"/>
  <cols>
    <col min="1" max="1" width="42.88671875" bestFit="1" customWidth="1"/>
    <col min="2" max="2" width="62.6640625" style="114" customWidth="1"/>
    <col min="3" max="3" width="61.88671875" customWidth="1"/>
  </cols>
  <sheetData>
    <row r="3" spans="1:3" ht="46.5" customHeight="1" x14ac:dyDescent="0.3">
      <c r="A3" s="531" t="s">
        <v>165</v>
      </c>
      <c r="B3" s="531"/>
    </row>
    <row r="4" spans="1:3" ht="21" x14ac:dyDescent="0.3">
      <c r="A4" s="106" t="s">
        <v>97</v>
      </c>
      <c r="B4" s="107"/>
    </row>
    <row r="5" spans="1:3" ht="21.75" customHeight="1" x14ac:dyDescent="0.3">
      <c r="A5" s="108" t="s">
        <v>98</v>
      </c>
      <c r="B5" s="80"/>
      <c r="C5" s="100"/>
    </row>
    <row r="6" spans="1:3" ht="21.75" customHeight="1" x14ac:dyDescent="0.3">
      <c r="A6" s="108" t="s">
        <v>99</v>
      </c>
      <c r="B6" s="80"/>
      <c r="C6" s="100"/>
    </row>
    <row r="7" spans="1:3" ht="21.75" customHeight="1" x14ac:dyDescent="0.3">
      <c r="A7" s="108" t="s">
        <v>100</v>
      </c>
      <c r="B7" s="80"/>
      <c r="C7" s="100"/>
    </row>
    <row r="8" spans="1:3" ht="21.75" customHeight="1" x14ac:dyDescent="0.3">
      <c r="A8" s="108" t="s">
        <v>101</v>
      </c>
      <c r="B8" s="80"/>
      <c r="C8" s="100"/>
    </row>
    <row r="9" spans="1:3" ht="21.75" customHeight="1" x14ac:dyDescent="0.3">
      <c r="A9" s="108" t="s">
        <v>102</v>
      </c>
      <c r="B9" s="80"/>
      <c r="C9" s="100"/>
    </row>
    <row r="10" spans="1:3" ht="21.75" customHeight="1" x14ac:dyDescent="0.3">
      <c r="A10" s="108" t="s">
        <v>103</v>
      </c>
      <c r="B10" s="80"/>
      <c r="C10" s="100"/>
    </row>
    <row r="11" spans="1:3" ht="21.75" customHeight="1" x14ac:dyDescent="0.3">
      <c r="A11" s="108" t="s">
        <v>104</v>
      </c>
      <c r="B11" s="80"/>
      <c r="C11" s="100"/>
    </row>
    <row r="12" spans="1:3" ht="21.75" customHeight="1" x14ac:dyDescent="0.3">
      <c r="A12" s="108" t="s">
        <v>105</v>
      </c>
      <c r="B12" s="80"/>
      <c r="C12" s="100"/>
    </row>
    <row r="13" spans="1:3" ht="21.75" customHeight="1" x14ac:dyDescent="0.3">
      <c r="A13" s="108" t="s">
        <v>106</v>
      </c>
      <c r="B13" s="80"/>
      <c r="C13" s="100"/>
    </row>
    <row r="14" spans="1:3" ht="21.75" customHeight="1" x14ac:dyDescent="0.3">
      <c r="A14" s="108" t="s">
        <v>107</v>
      </c>
      <c r="B14" s="80"/>
      <c r="C14" s="100"/>
    </row>
    <row r="15" spans="1:3" ht="21.75" customHeight="1" x14ac:dyDescent="0.3">
      <c r="A15" s="108" t="s">
        <v>108</v>
      </c>
      <c r="B15" s="80"/>
      <c r="C15" s="100"/>
    </row>
    <row r="16" spans="1:3" ht="21.75" customHeight="1" x14ac:dyDescent="0.3">
      <c r="A16" s="108" t="s">
        <v>109</v>
      </c>
      <c r="B16" s="80"/>
      <c r="C16" s="100"/>
    </row>
    <row r="17" spans="1:3" ht="21.75" customHeight="1" x14ac:dyDescent="0.3">
      <c r="A17" s="108" t="s">
        <v>110</v>
      </c>
      <c r="B17" s="80"/>
      <c r="C17" s="100"/>
    </row>
    <row r="18" spans="1:3" ht="21.75" customHeight="1" x14ac:dyDescent="0.3">
      <c r="A18" s="108" t="s">
        <v>111</v>
      </c>
      <c r="B18" s="80"/>
      <c r="C18" s="100"/>
    </row>
    <row r="19" spans="1:3" ht="21.75" customHeight="1" x14ac:dyDescent="0.3">
      <c r="A19" s="108" t="s">
        <v>112</v>
      </c>
      <c r="B19" s="80"/>
      <c r="C19" s="100"/>
    </row>
    <row r="20" spans="1:3" ht="21.75" customHeight="1" x14ac:dyDescent="0.3">
      <c r="A20" s="108" t="s">
        <v>113</v>
      </c>
      <c r="B20" s="80"/>
      <c r="C20" s="100"/>
    </row>
    <row r="21" spans="1:3" ht="21.75" customHeight="1" x14ac:dyDescent="0.3">
      <c r="A21" s="108" t="s">
        <v>114</v>
      </c>
      <c r="B21" s="80"/>
      <c r="C21" s="100"/>
    </row>
    <row r="22" spans="1:3" ht="21.75" customHeight="1" x14ac:dyDescent="0.3">
      <c r="A22" s="108" t="s">
        <v>115</v>
      </c>
      <c r="B22" s="80"/>
      <c r="C22" s="101"/>
    </row>
    <row r="23" spans="1:3" x14ac:dyDescent="0.3">
      <c r="A23" s="107"/>
      <c r="B23" s="109"/>
      <c r="C23" s="81"/>
    </row>
    <row r="24" spans="1:3" ht="21" x14ac:dyDescent="0.3">
      <c r="A24" s="106" t="s">
        <v>116</v>
      </c>
      <c r="B24" s="109"/>
      <c r="C24" s="81"/>
    </row>
    <row r="25" spans="1:3" ht="23.25" customHeight="1" x14ac:dyDescent="0.3">
      <c r="A25" s="108" t="s">
        <v>117</v>
      </c>
      <c r="B25" s="80"/>
      <c r="C25" s="81"/>
    </row>
    <row r="26" spans="1:3" ht="23.25" customHeight="1" x14ac:dyDescent="0.3">
      <c r="A26" s="108" t="s">
        <v>118</v>
      </c>
      <c r="B26" s="80"/>
      <c r="C26" s="102"/>
    </row>
    <row r="27" spans="1:3" ht="23.25" customHeight="1" x14ac:dyDescent="0.3">
      <c r="A27" s="108" t="s">
        <v>119</v>
      </c>
      <c r="B27" s="80"/>
      <c r="C27" s="102"/>
    </row>
    <row r="28" spans="1:3" ht="23.25" customHeight="1" x14ac:dyDescent="0.3">
      <c r="A28" s="108" t="s">
        <v>120</v>
      </c>
      <c r="B28" s="80"/>
      <c r="C28" s="102"/>
    </row>
    <row r="29" spans="1:3" ht="23.25" customHeight="1" x14ac:dyDescent="0.3">
      <c r="A29" s="108" t="s">
        <v>121</v>
      </c>
      <c r="B29" s="80"/>
      <c r="C29" s="102"/>
    </row>
    <row r="30" spans="1:3" ht="23.25" customHeight="1" x14ac:dyDescent="0.3">
      <c r="A30" s="108" t="s">
        <v>122</v>
      </c>
      <c r="B30" s="80"/>
      <c r="C30" s="102"/>
    </row>
    <row r="31" spans="1:3" ht="23.25" customHeight="1" x14ac:dyDescent="0.3">
      <c r="A31" s="108" t="s">
        <v>123</v>
      </c>
      <c r="B31" s="80"/>
      <c r="C31" s="102"/>
    </row>
    <row r="32" spans="1:3" x14ac:dyDescent="0.3">
      <c r="A32" s="110"/>
      <c r="B32" s="80"/>
      <c r="C32" s="81"/>
    </row>
    <row r="33" spans="1:3" ht="21" customHeight="1" x14ac:dyDescent="0.3">
      <c r="A33" s="108" t="s">
        <v>124</v>
      </c>
      <c r="B33" s="80"/>
      <c r="C33" s="81"/>
    </row>
    <row r="34" spans="1:3" ht="21" customHeight="1" x14ac:dyDescent="0.3">
      <c r="A34" s="108" t="s">
        <v>125</v>
      </c>
      <c r="B34" s="80"/>
      <c r="C34" s="81"/>
    </row>
    <row r="35" spans="1:3" ht="21" customHeight="1" x14ac:dyDescent="0.3">
      <c r="A35" s="108" t="s">
        <v>133</v>
      </c>
      <c r="B35" s="80"/>
      <c r="C35" s="81"/>
    </row>
    <row r="36" spans="1:3" ht="21" customHeight="1" x14ac:dyDescent="0.3">
      <c r="A36" s="108" t="s">
        <v>126</v>
      </c>
      <c r="B36" s="80"/>
      <c r="C36" s="81"/>
    </row>
    <row r="37" spans="1:3" x14ac:dyDescent="0.3">
      <c r="A37" s="108"/>
      <c r="B37" s="80"/>
      <c r="C37" s="81"/>
    </row>
    <row r="38" spans="1:3" x14ac:dyDescent="0.3">
      <c r="A38" s="108" t="s">
        <v>135</v>
      </c>
      <c r="B38" s="80"/>
      <c r="C38" s="81"/>
    </row>
    <row r="39" spans="1:3" x14ac:dyDescent="0.3">
      <c r="A39" s="107"/>
      <c r="B39" s="80"/>
      <c r="C39" s="81"/>
    </row>
    <row r="40" spans="1:3" ht="21" x14ac:dyDescent="0.3">
      <c r="A40" s="106" t="s">
        <v>127</v>
      </c>
      <c r="B40" s="80"/>
      <c r="C40" s="81"/>
    </row>
    <row r="41" spans="1:3" x14ac:dyDescent="0.3">
      <c r="A41" s="108" t="s">
        <v>99</v>
      </c>
      <c r="B41" s="80"/>
      <c r="C41" s="81"/>
    </row>
    <row r="42" spans="1:3" x14ac:dyDescent="0.3">
      <c r="A42" s="108" t="s">
        <v>128</v>
      </c>
      <c r="B42" s="80"/>
    </row>
    <row r="43" spans="1:3" x14ac:dyDescent="0.3">
      <c r="A43" s="108" t="s">
        <v>129</v>
      </c>
      <c r="B43" s="80"/>
    </row>
    <row r="44" spans="1:3" x14ac:dyDescent="0.3">
      <c r="A44" s="108" t="s">
        <v>130</v>
      </c>
      <c r="B44" s="80"/>
    </row>
    <row r="45" spans="1:3" x14ac:dyDescent="0.3">
      <c r="A45" s="107"/>
      <c r="B45" s="80"/>
    </row>
    <row r="46" spans="1:3" ht="21" x14ac:dyDescent="0.3">
      <c r="A46" s="106" t="s">
        <v>134</v>
      </c>
      <c r="B46" s="107"/>
    </row>
    <row r="47" spans="1:3" ht="23.25" customHeight="1" x14ac:dyDescent="0.3">
      <c r="A47" s="111" t="s">
        <v>131</v>
      </c>
      <c r="B47" s="113"/>
    </row>
    <row r="48" spans="1:3" ht="16.8" x14ac:dyDescent="0.3">
      <c r="A48" s="111"/>
      <c r="B48" s="113"/>
    </row>
    <row r="49" spans="1:2" x14ac:dyDescent="0.3">
      <c r="A49" s="107"/>
      <c r="B49" s="107"/>
    </row>
    <row r="50" spans="1:2" ht="16.8" x14ac:dyDescent="0.3">
      <c r="A50" s="112"/>
      <c r="B50" s="113"/>
    </row>
  </sheetData>
  <mergeCells count="1">
    <mergeCell ref="A3:B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Piping</vt:lpstr>
      <vt:lpstr>Drumming</vt:lpstr>
      <vt:lpstr>Pipe Band</vt:lpstr>
      <vt:lpstr>Aggregate Placing</vt:lpstr>
      <vt:lpstr>Aggregate Winners</vt:lpstr>
      <vt:lpstr>Drumming!Print_Area</vt:lpstr>
      <vt:lpstr>Piping!Print_Area</vt:lpstr>
      <vt:lpstr>Drumming!Print_Titles</vt:lpstr>
      <vt:lpstr>'Pipe Band'!Print_Titles</vt:lpstr>
      <vt:lpstr>Piping!Print_Titles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2018-11-06T18:54:05Z</dcterms:modified>
</cp:coreProperties>
</file>