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Piping" sheetId="1" r:id="rId1"/>
    <sheet name="Drumming" sheetId="2" r:id="rId2"/>
    <sheet name="Pipe Band" sheetId="3" r:id="rId3"/>
    <sheet name="Aggregate Placing" sheetId="4" r:id="rId4"/>
    <sheet name="Aggregate Winners" sheetId="5" r:id="rId5"/>
  </sheets>
  <definedNames>
    <definedName name="_xlnm._FilterDatabase" localSheetId="0" hidden="1">Piping!$A$14:$U$28</definedName>
    <definedName name="_xlnm.Print_Area" localSheetId="1">Drumming!$A$1:$S$93</definedName>
    <definedName name="_xlnm.Print_Area" localSheetId="0">Piping!$A$1:$U$154</definedName>
    <definedName name="_xlnm.Print_Titles" localSheetId="1">Drumming!$1:$1</definedName>
    <definedName name="_xlnm.Print_Titles" localSheetId="2">'Pipe Band'!$1:$1</definedName>
    <definedName name="_xlnm.Print_Titles" localSheetId="0">Piping!$1:$1</definedName>
  </definedNames>
  <calcPr calcId="145621"/>
</workbook>
</file>

<file path=xl/calcChain.xml><?xml version="1.0" encoding="utf-8"?>
<calcChain xmlns="http://schemas.openxmlformats.org/spreadsheetml/2006/main">
  <c r="B76" i="3" l="1"/>
  <c r="B46" i="3"/>
  <c r="B43" i="3"/>
  <c r="B44" i="3"/>
  <c r="B104" i="1" l="1"/>
  <c r="B59" i="1"/>
  <c r="B60" i="1"/>
  <c r="R60" i="1" s="1"/>
  <c r="B64" i="1"/>
  <c r="R64" i="1" s="1"/>
  <c r="B62" i="1"/>
  <c r="R62" i="1" s="1"/>
  <c r="B65" i="1"/>
  <c r="R65" i="1" s="1"/>
  <c r="B63" i="1"/>
  <c r="R63" i="1" s="1"/>
  <c r="B66" i="1"/>
  <c r="R66" i="1" s="1"/>
  <c r="B142" i="1"/>
  <c r="B138" i="1"/>
  <c r="B143" i="1"/>
  <c r="B137" i="1"/>
  <c r="B140" i="1"/>
  <c r="B34" i="3"/>
  <c r="B35" i="3"/>
  <c r="B38" i="3"/>
  <c r="B37" i="3"/>
  <c r="B39" i="3"/>
  <c r="B27" i="3"/>
  <c r="B28" i="3"/>
  <c r="B13" i="3"/>
  <c r="B14" i="3"/>
  <c r="B15" i="3"/>
  <c r="B73" i="1" l="1"/>
  <c r="R73" i="1" s="1"/>
  <c r="B75" i="1"/>
  <c r="R75" i="1" s="1"/>
  <c r="B76" i="1"/>
  <c r="R76" i="1" s="1"/>
  <c r="B77" i="1"/>
  <c r="R77" i="1" s="1"/>
  <c r="B78" i="1"/>
  <c r="R78" i="1" s="1"/>
  <c r="B79" i="1"/>
  <c r="R79" i="1" s="1"/>
  <c r="B82" i="1"/>
  <c r="R82" i="1" s="1"/>
  <c r="B80" i="1"/>
  <c r="R80" i="1" s="1"/>
  <c r="B81" i="1"/>
  <c r="R81" i="1" s="1"/>
  <c r="B83" i="1"/>
  <c r="R83" i="1" s="1"/>
  <c r="B84" i="1"/>
  <c r="B42" i="1"/>
  <c r="R42" i="1" s="1"/>
  <c r="B24" i="1"/>
  <c r="B23" i="1"/>
  <c r="B27" i="1"/>
  <c r="B32" i="1" l="1"/>
  <c r="R32" i="1" s="1"/>
  <c r="B41" i="1"/>
  <c r="R41" i="1" s="1"/>
  <c r="B54" i="1"/>
  <c r="R54" i="1" s="1"/>
  <c r="B50" i="1"/>
  <c r="R50" i="1" s="1"/>
  <c r="B61" i="1"/>
  <c r="R61" i="1" s="1"/>
  <c r="B83" i="2" l="1"/>
  <c r="B15" i="2"/>
  <c r="B10" i="2"/>
  <c r="B29" i="2"/>
  <c r="B28" i="2"/>
  <c r="B46" i="2"/>
  <c r="B44" i="2"/>
  <c r="B112" i="1"/>
  <c r="B113" i="1"/>
  <c r="B19" i="1" l="1"/>
  <c r="B20" i="1"/>
  <c r="B18" i="1"/>
  <c r="B25" i="1"/>
  <c r="B21" i="1"/>
  <c r="B22" i="1"/>
  <c r="B26" i="1"/>
  <c r="B65" i="2" l="1"/>
  <c r="B47" i="3"/>
  <c r="B45" i="3"/>
  <c r="B14" i="2"/>
  <c r="B40" i="1" l="1"/>
  <c r="R40" i="1" s="1"/>
  <c r="B47" i="2" l="1"/>
  <c r="B45" i="2"/>
  <c r="B122" i="1"/>
  <c r="B13" i="2" l="1"/>
  <c r="B20" i="2"/>
  <c r="B12" i="2"/>
  <c r="B11" i="2"/>
  <c r="B151" i="1" l="1"/>
  <c r="B153" i="1"/>
  <c r="B8" i="1"/>
  <c r="B52" i="1"/>
  <c r="R52" i="1" s="1"/>
  <c r="B98" i="1"/>
  <c r="R98" i="1" s="1"/>
  <c r="B98" i="2"/>
  <c r="B97" i="2"/>
  <c r="B93" i="2"/>
  <c r="B92" i="2"/>
  <c r="B79" i="2"/>
  <c r="B53" i="2"/>
  <c r="B54" i="2"/>
  <c r="B52" i="2"/>
  <c r="B56" i="2"/>
  <c r="B55" i="2"/>
  <c r="B110" i="1" l="1"/>
  <c r="B6" i="1"/>
  <c r="B10" i="1"/>
  <c r="B12" i="3" l="1"/>
  <c r="B67" i="2" l="1"/>
  <c r="B33" i="2"/>
  <c r="B147" i="1"/>
  <c r="B148" i="1"/>
  <c r="B131" i="1"/>
  <c r="B118" i="1"/>
  <c r="B128" i="1"/>
  <c r="B119" i="1"/>
  <c r="B123" i="1"/>
  <c r="B105" i="1"/>
  <c r="B103" i="1"/>
  <c r="B91" i="1"/>
  <c r="R91" i="1" s="1"/>
  <c r="B90" i="1"/>
  <c r="B85" i="1"/>
  <c r="B51" i="1"/>
  <c r="R51" i="1" s="1"/>
  <c r="B36" i="3"/>
  <c r="B26" i="3"/>
  <c r="B19" i="3"/>
  <c r="B21" i="3"/>
  <c r="B20" i="3"/>
  <c r="B11" i="1"/>
  <c r="B17" i="1"/>
  <c r="B53" i="1"/>
  <c r="R53" i="1" s="1"/>
  <c r="B99" i="1"/>
  <c r="R99" i="1" s="1"/>
  <c r="B132" i="1"/>
  <c r="B141" i="1"/>
  <c r="B152" i="1"/>
  <c r="B149" i="1"/>
  <c r="B150" i="1"/>
  <c r="B6" i="2"/>
  <c r="B84" i="2"/>
  <c r="B78" i="2"/>
  <c r="B66" i="2"/>
  <c r="B43" i="2"/>
  <c r="B48" i="2"/>
  <c r="B37" i="2"/>
  <c r="B39" i="2"/>
  <c r="B38" i="2"/>
  <c r="B27" i="2"/>
  <c r="B22" i="2"/>
  <c r="B31" i="2"/>
  <c r="B21" i="2"/>
  <c r="B30" i="2"/>
  <c r="B19" i="2"/>
  <c r="B23" i="2"/>
  <c r="B139" i="1"/>
  <c r="B136" i="1"/>
  <c r="B127" i="1"/>
  <c r="B130" i="1"/>
  <c r="B120" i="1"/>
  <c r="B121" i="1"/>
  <c r="B111" i="1"/>
  <c r="B129" i="1"/>
  <c r="B94" i="1"/>
  <c r="B95" i="1"/>
  <c r="R95" i="1" s="1"/>
  <c r="B89" i="1"/>
  <c r="R89" i="1" s="1"/>
  <c r="B97" i="1"/>
  <c r="R97" i="1" s="1"/>
  <c r="B92" i="1"/>
  <c r="R92" i="1" s="1"/>
  <c r="B93" i="1"/>
  <c r="R93" i="1" s="1"/>
  <c r="B96" i="1"/>
  <c r="R96" i="1" s="1"/>
  <c r="B74" i="1"/>
  <c r="R74" i="1" s="1"/>
  <c r="R59" i="1"/>
  <c r="B55" i="1"/>
  <c r="R55" i="1" s="1"/>
  <c r="B49" i="1"/>
  <c r="R49" i="1" s="1"/>
  <c r="B67" i="1"/>
  <c r="R67" i="1" s="1"/>
  <c r="B31" i="1"/>
  <c r="R31" i="1" s="1"/>
  <c r="B35" i="1"/>
  <c r="R35" i="1" s="1"/>
  <c r="B37" i="1"/>
  <c r="R37" i="1" s="1"/>
  <c r="B48" i="1"/>
  <c r="R48" i="1" s="1"/>
  <c r="B39" i="1"/>
  <c r="R39" i="1" s="1"/>
  <c r="B16" i="1"/>
  <c r="B47" i="1"/>
  <c r="R47" i="1" s="1"/>
  <c r="B36" i="1"/>
  <c r="R36" i="1" s="1"/>
  <c r="B33" i="1"/>
  <c r="R33" i="1" s="1"/>
  <c r="B15" i="1"/>
  <c r="B34" i="1"/>
  <c r="R34" i="1" s="1"/>
  <c r="B38" i="1"/>
  <c r="R38" i="1" s="1"/>
  <c r="B7" i="1"/>
  <c r="B9" i="1"/>
  <c r="R94" i="1" l="1"/>
  <c r="R90" i="1"/>
</calcChain>
</file>

<file path=xl/sharedStrings.xml><?xml version="1.0" encoding="utf-8"?>
<sst xmlns="http://schemas.openxmlformats.org/spreadsheetml/2006/main" count="913" uniqueCount="238">
  <si>
    <t>Chanter</t>
  </si>
  <si>
    <t>Name</t>
  </si>
  <si>
    <t>Event</t>
  </si>
  <si>
    <t>Total</t>
  </si>
  <si>
    <t>OL1</t>
  </si>
  <si>
    <t>OL2</t>
  </si>
  <si>
    <t>Grade V Piping</t>
  </si>
  <si>
    <t>Grade IV Piping</t>
  </si>
  <si>
    <t>Grade III Piping</t>
  </si>
  <si>
    <t>Grade II Piping</t>
  </si>
  <si>
    <t>Grade I Piping</t>
  </si>
  <si>
    <t>Professional Piping</t>
  </si>
  <si>
    <t>Adult</t>
  </si>
  <si>
    <t>Grade IV Piobaireachd</t>
  </si>
  <si>
    <t>Grade III Piobaireachd</t>
  </si>
  <si>
    <t>Grade II Piobaireachd</t>
  </si>
  <si>
    <t>Grade 1 Piobaireachd</t>
  </si>
  <si>
    <t>Professional Piobaireachd</t>
  </si>
  <si>
    <t>Drum Pad</t>
  </si>
  <si>
    <t>RD1</t>
  </si>
  <si>
    <t>RD2</t>
  </si>
  <si>
    <t>EL1</t>
  </si>
  <si>
    <t>EL2</t>
  </si>
  <si>
    <t>FE1</t>
  </si>
  <si>
    <t>FE2</t>
  </si>
  <si>
    <t>CAL1</t>
  </si>
  <si>
    <t>CAL2</t>
  </si>
  <si>
    <t>CAN1</t>
  </si>
  <si>
    <t>CAN2</t>
  </si>
  <si>
    <t>Combined</t>
  </si>
  <si>
    <t>Grade V Snare</t>
  </si>
  <si>
    <t>Grade IV Snare</t>
  </si>
  <si>
    <t>Grade III Snare</t>
  </si>
  <si>
    <t>Grade II Snare</t>
  </si>
  <si>
    <t>Grade I Snare</t>
  </si>
  <si>
    <t>Professional Snare</t>
  </si>
  <si>
    <t>Adult Snare</t>
  </si>
  <si>
    <t>Grade III Tenor</t>
  </si>
  <si>
    <t>Grade II Tenor</t>
  </si>
  <si>
    <t>Grade I Tenor</t>
  </si>
  <si>
    <t>Professional Tenor</t>
  </si>
  <si>
    <t>Junior Bass</t>
  </si>
  <si>
    <t>Senior Bass</t>
  </si>
  <si>
    <t>Adult Tenor</t>
  </si>
  <si>
    <t>Alison Marshall</t>
  </si>
  <si>
    <t>Gail Runge</t>
  </si>
  <si>
    <t>Liam Baines</t>
  </si>
  <si>
    <t>Grade I</t>
  </si>
  <si>
    <t>Grade II</t>
  </si>
  <si>
    <t>Grade III</t>
  </si>
  <si>
    <t>Grade IV</t>
  </si>
  <si>
    <t>Grade V</t>
  </si>
  <si>
    <t>Junior Quartet</t>
  </si>
  <si>
    <t>Senior Quartet</t>
  </si>
  <si>
    <t>Junior Fanfare</t>
  </si>
  <si>
    <t>Senior Fanfare</t>
  </si>
  <si>
    <t>Novice Drum Major</t>
  </si>
  <si>
    <t>Professional Drum Major</t>
  </si>
  <si>
    <t>Rob McRae</t>
  </si>
  <si>
    <t>Zephan Knichel</t>
  </si>
  <si>
    <t>Jonathan Grady</t>
  </si>
  <si>
    <t>Ross Barker</t>
  </si>
  <si>
    <t>Declan Todd</t>
  </si>
  <si>
    <t>Don Maxwell</t>
  </si>
  <si>
    <t>Robyn Gray</t>
  </si>
  <si>
    <t>Orson Baines</t>
  </si>
  <si>
    <t>Eric Decorby</t>
  </si>
  <si>
    <t>Kathy Rae</t>
  </si>
  <si>
    <t>Meghan Maxwell</t>
  </si>
  <si>
    <t>Kevin Thompson</t>
  </si>
  <si>
    <t>Sandy Adams</t>
  </si>
  <si>
    <t>Kiara Rivers</t>
  </si>
  <si>
    <t>Katie Clark</t>
  </si>
  <si>
    <t>Nicholas Silver</t>
  </si>
  <si>
    <t>Willard Farmer</t>
  </si>
  <si>
    <t>Callum Bates</t>
  </si>
  <si>
    <t>Bryce Boan</t>
  </si>
  <si>
    <t>Jason Sjostrom</t>
  </si>
  <si>
    <t>Shaun Meffen</t>
  </si>
  <si>
    <t>Geoffrey Marner</t>
  </si>
  <si>
    <t>Keigan Elliott</t>
  </si>
  <si>
    <t>Tristan Tallack</t>
  </si>
  <si>
    <t>Aidan Ross</t>
  </si>
  <si>
    <t>Colton Benusic</t>
  </si>
  <si>
    <t>Michael Hansen</t>
  </si>
  <si>
    <t>Emily Arbter</t>
  </si>
  <si>
    <t>Patrick MacIntyre</t>
  </si>
  <si>
    <t>Marcus Kuefler</t>
  </si>
  <si>
    <t>Elizabeth Decorby</t>
  </si>
  <si>
    <t>Andrew Fedori</t>
  </si>
  <si>
    <t>Stewart Smith</t>
  </si>
  <si>
    <t>Stephen Wiebe</t>
  </si>
  <si>
    <t>Campbell Britton</t>
  </si>
  <si>
    <t>Luke Sjostrom</t>
  </si>
  <si>
    <t>Jason Maik</t>
  </si>
  <si>
    <t>Sarah Staub</t>
  </si>
  <si>
    <t>Reid Lucas</t>
  </si>
  <si>
    <t>Lynete Edison</t>
  </si>
  <si>
    <t>Mark Fisher</t>
  </si>
  <si>
    <t>Cameron Rose</t>
  </si>
  <si>
    <t>Jan-Simon Stahnisch</t>
  </si>
  <si>
    <t>Viscount Park Pipe Band</t>
  </si>
  <si>
    <t>Edmonton Youth Pipe Band</t>
  </si>
  <si>
    <t>Edmonton &amp; District Pipe Band Gr IV</t>
  </si>
  <si>
    <t>78th Fraser Highlanders</t>
  </si>
  <si>
    <t>Alberta Firefighters Pipe Band</t>
  </si>
  <si>
    <t>Scottish Tradition School of Piping</t>
  </si>
  <si>
    <t>Rocky Mountain Pipe Band</t>
  </si>
  <si>
    <t>Ogden Legion Pipe Band Gr V</t>
  </si>
  <si>
    <t>Elizabeth Shaw</t>
  </si>
  <si>
    <t>Ann Gray</t>
  </si>
  <si>
    <t>Mikaela Kuefler</t>
  </si>
  <si>
    <t>Lynette Edison</t>
  </si>
  <si>
    <t>FHG1</t>
  </si>
  <si>
    <t>FHG2</t>
  </si>
  <si>
    <t>AFPB Quartet</t>
  </si>
  <si>
    <t>North Stratton Pipe Band</t>
  </si>
  <si>
    <t>Ogden Legion Pipe Band III</t>
  </si>
  <si>
    <t>Andrew Miller</t>
  </si>
  <si>
    <t>Bill Saul</t>
  </si>
  <si>
    <t>Isabella Sellar Voll</t>
  </si>
  <si>
    <t>Frank Wilkie</t>
  </si>
  <si>
    <t>Ewan Rocque</t>
  </si>
  <si>
    <t>Nessa Deans</t>
  </si>
  <si>
    <t>Connor Chisholm</t>
  </si>
  <si>
    <t>Jonathan Marner</t>
  </si>
  <si>
    <t>Katie Hartwig</t>
  </si>
  <si>
    <t>Kenneth Rogers</t>
  </si>
  <si>
    <t>GPDPB Quartet</t>
  </si>
  <si>
    <t>Lane Friars</t>
  </si>
  <si>
    <t>Andrew Smith</t>
  </si>
  <si>
    <t>Tim Sharon</t>
  </si>
  <si>
    <t>Ogden Legion Pipe Band</t>
  </si>
  <si>
    <t>Dylan Tkachuk</t>
  </si>
  <si>
    <t>Eveline Marshall</t>
  </si>
  <si>
    <t>Ryan Mackay</t>
  </si>
  <si>
    <t>Piob</t>
  </si>
  <si>
    <t>Craig Weston</t>
  </si>
  <si>
    <t>Myles Rhinas</t>
  </si>
  <si>
    <t>Erik Landriault</t>
  </si>
  <si>
    <t>Matthew Walcer</t>
  </si>
  <si>
    <t>Ian Kirby</t>
  </si>
  <si>
    <t>Piping</t>
  </si>
  <si>
    <t>Professional</t>
  </si>
  <si>
    <t>Drumming - Side</t>
  </si>
  <si>
    <t>Drumming - Tenor</t>
  </si>
  <si>
    <t>Drumming - Bass</t>
  </si>
  <si>
    <t>Jr</t>
  </si>
  <si>
    <t>Light</t>
  </si>
  <si>
    <t>PIPING</t>
  </si>
  <si>
    <t>NOVICE CHANTER:</t>
  </si>
  <si>
    <t>GRADE 5:</t>
  </si>
  <si>
    <t>GRADE 4 LIGHT MUSIC:</t>
  </si>
  <si>
    <t>GRADE 4 PIOBAIREACHD:</t>
  </si>
  <si>
    <t>GRADE 4 COMBINED:</t>
  </si>
  <si>
    <t>GRADE 3 LIGHT MUSIC:</t>
  </si>
  <si>
    <t>GRADE 3 PIOBAIREACHD:</t>
  </si>
  <si>
    <t>GRADE 3 COMBINED:</t>
  </si>
  <si>
    <t>GRADE 2 LIGHT MUSIC:</t>
  </si>
  <si>
    <t>GRADE 2 PIOBAIREACHD:</t>
  </si>
  <si>
    <t>GRADE 2 COMBINED:</t>
  </si>
  <si>
    <t>GRADE 1 LIGHT MUSIC:</t>
  </si>
  <si>
    <t>GRADE 1 PIOBAIREACHD:</t>
  </si>
  <si>
    <t>GRADE 1 COMBINED</t>
  </si>
  <si>
    <t>PROFESSIONAL LIGHT MUSIC:</t>
  </si>
  <si>
    <t>PROFESSIONAL PIOBAIREACHD:</t>
  </si>
  <si>
    <t>PROFESSIONAL COMBINED:</t>
  </si>
  <si>
    <t>ADULT CLUB</t>
  </si>
  <si>
    <t>DRUMMING</t>
  </si>
  <si>
    <t>DRUM PAD:</t>
  </si>
  <si>
    <t>GRADE 5 SIDE:</t>
  </si>
  <si>
    <t>GRADE 4 SIDE:</t>
  </si>
  <si>
    <t>GRADE 3 SIDE:</t>
  </si>
  <si>
    <t>GRADE 2 SIDE:</t>
  </si>
  <si>
    <t>GRADE 1 SIDE:</t>
  </si>
  <si>
    <t>PROFESSIONAL SIDE:</t>
  </si>
  <si>
    <t>GRADE 3 TENOR:</t>
  </si>
  <si>
    <t>GRADE 2 TENOR:</t>
  </si>
  <si>
    <t>PROFESSIONAL TENOR:</t>
  </si>
  <si>
    <t>BANDS</t>
  </si>
  <si>
    <t>GRADE 4:</t>
  </si>
  <si>
    <t>GRADE 3:</t>
  </si>
  <si>
    <t>GRADE 2:</t>
  </si>
  <si>
    <t>JUNIOR QUARTET:</t>
  </si>
  <si>
    <t xml:space="preserve">Adult Club </t>
  </si>
  <si>
    <t>GRADE 1 TENOR</t>
  </si>
  <si>
    <t>QUARTETS</t>
  </si>
  <si>
    <t>JR BASS</t>
  </si>
  <si>
    <t>Brandon Summers</t>
  </si>
  <si>
    <t>Thomas Bruce</t>
  </si>
  <si>
    <t>b/d</t>
  </si>
  <si>
    <t>Brandon Paton</t>
  </si>
  <si>
    <t>Thomas Farquharson</t>
  </si>
  <si>
    <t>Mike Marshall</t>
  </si>
  <si>
    <t>Raina Mithrush</t>
  </si>
  <si>
    <t>Jim Whitehouse</t>
  </si>
  <si>
    <t>jonas Bystrom</t>
  </si>
  <si>
    <t>Clara Aellen</t>
  </si>
  <si>
    <t>Keaton Baines</t>
  </si>
  <si>
    <t>Kyle Barrie</t>
  </si>
  <si>
    <t>Thomas Pierce</t>
  </si>
  <si>
    <t>Adrian Guy</t>
  </si>
  <si>
    <t>Scott Fisher</t>
  </si>
  <si>
    <t>Annalisa Siik</t>
  </si>
  <si>
    <t>Tim Wu</t>
  </si>
  <si>
    <t>James Stevenson</t>
  </si>
  <si>
    <t>Maija Siik</t>
  </si>
  <si>
    <t>n/s</t>
  </si>
  <si>
    <t>David Ridgeway</t>
  </si>
  <si>
    <t>John Plooy</t>
  </si>
  <si>
    <t>Liam O'Hara</t>
  </si>
  <si>
    <t>Andrew Dempster</t>
  </si>
  <si>
    <t xml:space="preserve">Sean Barton </t>
  </si>
  <si>
    <t>Duncan Scott</t>
  </si>
  <si>
    <t>Rebecca Routly</t>
  </si>
  <si>
    <t>2016 ALBERTA AGGREGATE AWARD WINNERS</t>
  </si>
  <si>
    <t>Tammy Templeton</t>
  </si>
  <si>
    <t>Alex Gallaher</t>
  </si>
  <si>
    <t>Cochrane Quartet</t>
  </si>
  <si>
    <t>Kyle McCormack</t>
  </si>
  <si>
    <t>Jessica Weibe</t>
  </si>
  <si>
    <t>Calgary Police Service Pipe Band</t>
  </si>
  <si>
    <t>The Queen's Own Cameron Highlanders of Canada</t>
  </si>
  <si>
    <t>Grande Prairie &amp; District Pipe Band</t>
  </si>
  <si>
    <t>Clan MacNaughton Pipe Band</t>
  </si>
  <si>
    <t>Gord Wallace</t>
  </si>
  <si>
    <t>Thomas Bruce\</t>
  </si>
  <si>
    <t>Don Noakes</t>
  </si>
  <si>
    <t>Sinead Ho</t>
  </si>
  <si>
    <t>Jonas Bystrom</t>
  </si>
  <si>
    <t>Scottish Tradition Quartet</t>
  </si>
  <si>
    <t>Matthew Waddle</t>
  </si>
  <si>
    <t>Drum Major</t>
  </si>
  <si>
    <t>Canmore PB Quartet</t>
  </si>
  <si>
    <t>PIPING - 2016 ASPD PROVINCIAL AGGREGATE STANDINGS AS OF SEPT  2016</t>
  </si>
  <si>
    <t>DRUMMING - 2016 ASPD PROVINCIAL AGGREGATE STANDINGS AS OF SEP 30 2016</t>
  </si>
  <si>
    <t>PIPE BANDS - 2016 ASPD PROVINCIAL AGGREGATE STANDINGS AS OF SEPT 30 2016</t>
  </si>
  <si>
    <t>2016 Aggregate Placing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</si>
</sst>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rgb="FF4A76AB"/>
      <name val="Arial"/>
      <family val="2"/>
    </font>
    <font>
      <b/>
      <sz val="19"/>
      <color rgb="FF4A76AB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1"/>
      <color rgb="FF000000"/>
      <name val="Calibri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rgb="FFD0D7E5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rgb="FF666666"/>
      </left>
      <right style="dotted">
        <color rgb="FF666666"/>
      </right>
      <top style="dotted">
        <color rgb="FF666666"/>
      </top>
      <bottom style="dotted">
        <color rgb="FF666666"/>
      </bottom>
      <diagonal/>
    </border>
    <border>
      <left/>
      <right/>
      <top/>
      <bottom style="dotted">
        <color rgb="FF666666"/>
      </bottom>
      <diagonal/>
    </border>
    <border>
      <left style="dotted">
        <color rgb="FF666666"/>
      </left>
      <right/>
      <top style="dotted">
        <color rgb="FF666666"/>
      </top>
      <bottom style="dotted">
        <color rgb="FF666666"/>
      </bottom>
      <diagonal/>
    </border>
    <border>
      <left style="dotted">
        <color rgb="FF666666"/>
      </left>
      <right style="dotted">
        <color rgb="FF666666"/>
      </right>
      <top style="dotted">
        <color rgb="FF666666"/>
      </top>
      <bottom/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auto="1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/>
    <xf numFmtId="0" fontId="2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3" fillId="0" borderId="17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2" fillId="2" borderId="18" xfId="0" applyFont="1" applyFill="1" applyBorder="1"/>
    <xf numFmtId="0" fontId="2" fillId="0" borderId="18" xfId="0" applyFont="1" applyFill="1" applyBorder="1"/>
    <xf numFmtId="0" fontId="3" fillId="2" borderId="2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3" fillId="2" borderId="34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3" fillId="0" borderId="41" xfId="0" applyFont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41" xfId="0" applyFont="1" applyBorder="1"/>
    <xf numFmtId="0" fontId="2" fillId="0" borderId="45" xfId="0" applyFont="1" applyBorder="1"/>
    <xf numFmtId="0" fontId="3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44" xfId="0" applyFont="1" applyBorder="1"/>
    <xf numFmtId="0" fontId="2" fillId="0" borderId="21" xfId="0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2" fillId="0" borderId="41" xfId="0" applyFont="1" applyFill="1" applyBorder="1"/>
    <xf numFmtId="0" fontId="3" fillId="0" borderId="44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5" fillId="0" borderId="4" xfId="0" applyFont="1" applyFill="1" applyBorder="1" applyAlignment="1" applyProtection="1">
      <alignment horizontal="left" vertical="center" wrapText="1"/>
    </xf>
    <xf numFmtId="0" fontId="3" fillId="0" borderId="24" xfId="0" applyFont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0" fontId="5" fillId="0" borderId="6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2" fillId="0" borderId="4" xfId="0" applyFont="1" applyFill="1" applyBorder="1"/>
    <xf numFmtId="0" fontId="5" fillId="0" borderId="6" xfId="0" applyFont="1" applyBorder="1"/>
    <xf numFmtId="0" fontId="5" fillId="0" borderId="31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28" xfId="0" applyFont="1" applyFill="1" applyBorder="1" applyAlignment="1" applyProtection="1">
      <alignment vertical="center" wrapText="1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6" fillId="0" borderId="28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0" fillId="0" borderId="1" xfId="0" applyBorder="1"/>
    <xf numFmtId="0" fontId="5" fillId="0" borderId="0" xfId="0" applyFont="1" applyFill="1" applyBorder="1" applyAlignment="1" applyProtection="1">
      <alignment horizontal="left" vertical="center" wrapText="1"/>
    </xf>
    <xf numFmtId="0" fontId="0" fillId="0" borderId="0" xfId="0" applyBorder="1"/>
    <xf numFmtId="0" fontId="6" fillId="0" borderId="29" xfId="0" applyFont="1" applyFill="1" applyBorder="1" applyAlignment="1">
      <alignment horizontal="left"/>
    </xf>
    <xf numFmtId="0" fontId="8" fillId="0" borderId="14" xfId="0" applyFont="1" applyFill="1" applyBorder="1" applyAlignment="1" applyProtection="1">
      <alignment horizontal="left" vertical="center" wrapText="1"/>
    </xf>
    <xf numFmtId="0" fontId="0" fillId="0" borderId="14" xfId="0" applyBorder="1"/>
    <xf numFmtId="0" fontId="6" fillId="0" borderId="14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0" fillId="0" borderId="56" xfId="0" applyBorder="1"/>
    <xf numFmtId="0" fontId="0" fillId="0" borderId="57" xfId="0" applyBorder="1"/>
    <xf numFmtId="0" fontId="10" fillId="0" borderId="0" xfId="0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2" fillId="0" borderId="58" xfId="0" applyFont="1" applyBorder="1" applyAlignment="1">
      <alignment vertical="center" wrapText="1"/>
    </xf>
    <xf numFmtId="0" fontId="12" fillId="0" borderId="6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3" fillId="0" borderId="3" xfId="0" applyFont="1" applyBorder="1" applyAlignment="1">
      <alignment horizontal="center" vertical="center"/>
    </xf>
    <xf numFmtId="0" fontId="5" fillId="0" borderId="62" xfId="0" applyFont="1" applyFill="1" applyBorder="1" applyAlignment="1" applyProtection="1">
      <alignment horizontal="left" vertical="center" wrapText="1"/>
    </xf>
    <xf numFmtId="0" fontId="14" fillId="0" borderId="58" xfId="0" applyFont="1" applyBorder="1" applyAlignment="1">
      <alignment vertical="center" wrapText="1"/>
    </xf>
    <xf numFmtId="0" fontId="15" fillId="0" borderId="58" xfId="0" applyFont="1" applyBorder="1" applyAlignment="1">
      <alignment vertical="center" wrapText="1"/>
    </xf>
    <xf numFmtId="0" fontId="16" fillId="0" borderId="58" xfId="0" applyFont="1" applyBorder="1" applyAlignment="1">
      <alignment horizontal="left" vertical="center" wrapText="1" indent="2"/>
    </xf>
    <xf numFmtId="0" fontId="15" fillId="0" borderId="60" xfId="0" applyFont="1" applyBorder="1" applyAlignment="1">
      <alignment vertical="center" wrapText="1"/>
    </xf>
    <xf numFmtId="0" fontId="15" fillId="0" borderId="58" xfId="0" applyFont="1" applyBorder="1" applyAlignment="1">
      <alignment horizontal="left" vertical="center" wrapText="1" indent="2"/>
    </xf>
    <xf numFmtId="0" fontId="16" fillId="0" borderId="58" xfId="0" applyFont="1" applyBorder="1" applyAlignment="1">
      <alignment horizontal="left" vertical="center" wrapText="1" indent="1"/>
    </xf>
    <xf numFmtId="0" fontId="16" fillId="0" borderId="58" xfId="0" applyFont="1" applyBorder="1" applyAlignment="1">
      <alignment vertical="center" wrapText="1"/>
    </xf>
    <xf numFmtId="0" fontId="17" fillId="0" borderId="58" xfId="0" applyFont="1" applyBorder="1" applyAlignment="1">
      <alignment vertical="center" wrapText="1"/>
    </xf>
    <xf numFmtId="0" fontId="0" fillId="0" borderId="0" xfId="0" applyFont="1"/>
    <xf numFmtId="0" fontId="2" fillId="0" borderId="3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4" xfId="0" applyFont="1" applyFill="1" applyBorder="1" applyAlignment="1" applyProtection="1">
      <alignment horizontal="left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0" borderId="49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4" xfId="0" applyFont="1" applyFill="1" applyBorder="1" applyAlignment="1" applyProtection="1">
      <alignment vertical="center" wrapText="1"/>
    </xf>
    <xf numFmtId="0" fontId="6" fillId="0" borderId="47" xfId="0" applyFont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/>
    </xf>
    <xf numFmtId="0" fontId="2" fillId="0" borderId="27" xfId="0" applyFont="1" applyBorder="1"/>
    <xf numFmtId="0" fontId="20" fillId="0" borderId="31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vertical="center" wrapText="1"/>
    </xf>
    <xf numFmtId="0" fontId="4" fillId="0" borderId="31" xfId="0" applyFont="1" applyFill="1" applyBorder="1" applyAlignment="1" applyProtection="1">
      <alignment horizontal="right" vertical="center" wrapText="1"/>
    </xf>
    <xf numFmtId="0" fontId="4" fillId="0" borderId="18" xfId="0" applyFont="1" applyFill="1" applyBorder="1" applyAlignment="1" applyProtection="1">
      <alignment horizontal="right" vertical="center" wrapText="1"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vertical="center" wrapText="1"/>
    </xf>
    <xf numFmtId="0" fontId="20" fillId="0" borderId="18" xfId="0" applyFont="1" applyFill="1" applyBorder="1" applyAlignment="1" applyProtection="1">
      <alignment horizontal="right" vertical="center" wrapText="1"/>
    </xf>
    <xf numFmtId="0" fontId="5" fillId="0" borderId="4" xfId="0" applyFont="1" applyBorder="1"/>
    <xf numFmtId="0" fontId="3" fillId="2" borderId="5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2" borderId="19" xfId="0" applyFont="1" applyFill="1" applyBorder="1"/>
    <xf numFmtId="0" fontId="0" fillId="0" borderId="31" xfId="0" applyFont="1" applyFill="1" applyBorder="1" applyAlignment="1" applyProtection="1">
      <alignment horizontal="left" vertical="center" wrapText="1"/>
    </xf>
    <xf numFmtId="0" fontId="2" fillId="0" borderId="63" xfId="0" applyFont="1" applyBorder="1" applyAlignment="1">
      <alignment horizontal="center"/>
    </xf>
    <xf numFmtId="0" fontId="3" fillId="0" borderId="0" xfId="0" applyFont="1" applyBorder="1"/>
    <xf numFmtId="0" fontId="3" fillId="0" borderId="42" xfId="0" applyFont="1" applyBorder="1" applyAlignment="1">
      <alignment horizontal="left"/>
    </xf>
    <xf numFmtId="0" fontId="4" fillId="0" borderId="64" xfId="0" applyFont="1" applyFill="1" applyBorder="1" applyAlignment="1" applyProtection="1">
      <alignment horizontal="right" vertical="center" wrapText="1"/>
    </xf>
    <xf numFmtId="0" fontId="4" fillId="0" borderId="65" xfId="0" applyFont="1" applyFill="1" applyBorder="1" applyAlignment="1" applyProtection="1">
      <alignment horizontal="center" vertical="center" wrapText="1"/>
    </xf>
    <xf numFmtId="0" fontId="4" fillId="0" borderId="6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0" fillId="0" borderId="18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21" fillId="3" borderId="4" xfId="0" applyFont="1" applyFill="1" applyBorder="1" applyAlignment="1" applyProtection="1">
      <alignment horizontal="left" vertical="center" wrapText="1"/>
    </xf>
    <xf numFmtId="0" fontId="21" fillId="3" borderId="0" xfId="0" applyFont="1" applyFill="1" applyBorder="1" applyAlignment="1" applyProtection="1">
      <alignment horizontal="left" vertical="center" wrapText="1"/>
    </xf>
    <xf numFmtId="0" fontId="2" fillId="3" borderId="41" xfId="0" applyFont="1" applyFill="1" applyBorder="1"/>
    <xf numFmtId="0" fontId="3" fillId="3" borderId="41" xfId="0" applyFont="1" applyFill="1" applyBorder="1"/>
    <xf numFmtId="0" fontId="0" fillId="3" borderId="27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/>
    </xf>
    <xf numFmtId="0" fontId="4" fillId="0" borderId="48" xfId="0" applyFont="1" applyFill="1" applyBorder="1" applyAlignment="1" applyProtection="1">
      <alignment horizontal="right" vertical="center" wrapText="1"/>
    </xf>
    <xf numFmtId="0" fontId="3" fillId="0" borderId="37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right" vertical="center" wrapText="1"/>
    </xf>
    <xf numFmtId="0" fontId="7" fillId="3" borderId="0" xfId="0" applyFont="1" applyFill="1" applyBorder="1" applyAlignment="1">
      <alignment horizontal="left"/>
    </xf>
    <xf numFmtId="0" fontId="7" fillId="3" borderId="46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left"/>
    </xf>
    <xf numFmtId="0" fontId="4" fillId="0" borderId="17" xfId="0" applyFont="1" applyFill="1" applyBorder="1" applyAlignment="1" applyProtection="1">
      <alignment horizontal="right" vertical="center" wrapText="1"/>
    </xf>
    <xf numFmtId="0" fontId="3" fillId="3" borderId="4" xfId="0" applyFont="1" applyFill="1" applyBorder="1"/>
    <xf numFmtId="0" fontId="10" fillId="0" borderId="2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0" fillId="0" borderId="5" xfId="0" applyFill="1" applyBorder="1"/>
    <xf numFmtId="0" fontId="0" fillId="0" borderId="25" xfId="0" applyFill="1" applyBorder="1"/>
    <xf numFmtId="0" fontId="0" fillId="0" borderId="27" xfId="0" applyFill="1" applyBorder="1"/>
    <xf numFmtId="0" fontId="0" fillId="0" borderId="5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17" xfId="0" applyFill="1" applyBorder="1"/>
    <xf numFmtId="0" fontId="0" fillId="0" borderId="18" xfId="0" applyFill="1" applyBorder="1"/>
    <xf numFmtId="0" fontId="0" fillId="0" borderId="18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8" fillId="0" borderId="21" xfId="0" applyFont="1" applyFill="1" applyBorder="1" applyAlignment="1" applyProtection="1">
      <alignment horizontal="left" vertical="center" wrapText="1"/>
    </xf>
    <xf numFmtId="0" fontId="6" fillId="0" borderId="21" xfId="0" applyFont="1" applyBorder="1" applyAlignment="1">
      <alignment horizontal="left"/>
    </xf>
    <xf numFmtId="0" fontId="0" fillId="0" borderId="21" xfId="0" applyBorder="1"/>
    <xf numFmtId="0" fontId="6" fillId="0" borderId="21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0" fillId="0" borderId="32" xfId="0" applyBorder="1"/>
    <xf numFmtId="0" fontId="8" fillId="0" borderId="18" xfId="0" applyFont="1" applyFill="1" applyBorder="1" applyAlignment="1" applyProtection="1">
      <alignment horizontal="left" vertical="center" wrapText="1"/>
    </xf>
    <xf numFmtId="0" fontId="6" fillId="0" borderId="18" xfId="0" applyFont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20" fillId="0" borderId="31" xfId="0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1" xfId="0" applyFont="1" applyFill="1" applyBorder="1"/>
    <xf numFmtId="0" fontId="4" fillId="0" borderId="0" xfId="0" applyFont="1" applyFill="1" applyBorder="1" applyAlignment="1" applyProtection="1">
      <alignment horizontal="right" vertical="center" wrapText="1"/>
    </xf>
    <xf numFmtId="0" fontId="7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10" fillId="0" borderId="68" xfId="0" applyFont="1" applyBorder="1" applyAlignment="1"/>
    <xf numFmtId="0" fontId="10" fillId="0" borderId="69" xfId="0" applyFont="1" applyBorder="1" applyAlignment="1">
      <alignment horizontal="center"/>
    </xf>
    <xf numFmtId="0" fontId="0" fillId="0" borderId="41" xfId="0" applyBorder="1"/>
    <xf numFmtId="0" fontId="6" fillId="0" borderId="70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3" fillId="0" borderId="5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4"/>
  <sheetViews>
    <sheetView zoomScale="60" zoomScaleNormal="60" zoomScaleSheetLayoutView="100" workbookViewId="0">
      <pane xSplit="1" ySplit="1" topLeftCell="B116" activePane="bottomRight" state="frozen"/>
      <selection pane="topRight" activeCell="B1" sqref="B1"/>
      <selection pane="bottomLeft" activeCell="A2" sqref="A2"/>
      <selection pane="bottomRight" activeCell="R13" sqref="R13"/>
    </sheetView>
  </sheetViews>
  <sheetFormatPr defaultColWidth="9.125" defaultRowHeight="15" x14ac:dyDescent="0.25"/>
  <cols>
    <col min="1" max="1" width="33.875" style="161" customWidth="1"/>
    <col min="2" max="2" width="9.25" style="4" customWidth="1"/>
    <col min="3" max="15" width="7.25" style="1" customWidth="1"/>
    <col min="16" max="16" width="10.375" style="1" customWidth="1"/>
    <col min="17" max="17" width="8" style="9" customWidth="1"/>
    <col min="18" max="18" width="12.5" style="3" customWidth="1"/>
    <col min="19" max="19" width="20.375" style="3" customWidth="1"/>
    <col min="20" max="16384" width="9.125" style="3"/>
  </cols>
  <sheetData>
    <row r="1" spans="1:18" ht="20.25" x14ac:dyDescent="0.3">
      <c r="A1" s="334" t="s">
        <v>234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8" ht="20.25" x14ac:dyDescent="0.3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8" ht="15.75" thickBot="1" x14ac:dyDescent="0.3"/>
    <row r="4" spans="1:18" x14ac:dyDescent="0.25">
      <c r="A4" s="162" t="s">
        <v>0</v>
      </c>
      <c r="B4" s="29" t="s">
        <v>2</v>
      </c>
      <c r="C4" s="21">
        <v>161</v>
      </c>
      <c r="D4" s="21">
        <v>162</v>
      </c>
      <c r="E4" s="19">
        <v>161</v>
      </c>
      <c r="F4" s="19">
        <v>162</v>
      </c>
      <c r="G4" s="19">
        <v>161</v>
      </c>
      <c r="H4" s="19">
        <v>162</v>
      </c>
      <c r="I4" s="19">
        <v>161</v>
      </c>
      <c r="J4" s="19">
        <v>162</v>
      </c>
      <c r="K4" s="19">
        <v>161</v>
      </c>
      <c r="L4" s="19">
        <v>162</v>
      </c>
      <c r="M4" s="19">
        <v>161</v>
      </c>
      <c r="N4" s="19">
        <v>162</v>
      </c>
      <c r="O4" s="19">
        <v>161</v>
      </c>
      <c r="P4" s="20">
        <v>162</v>
      </c>
    </row>
    <row r="5" spans="1:18" s="10" customFormat="1" ht="14.25" x14ac:dyDescent="0.2">
      <c r="A5" s="163" t="s">
        <v>1</v>
      </c>
      <c r="B5" s="18" t="s">
        <v>3</v>
      </c>
      <c r="C5" s="18" t="s">
        <v>4</v>
      </c>
      <c r="D5" s="18" t="s">
        <v>5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113</v>
      </c>
      <c r="L5" s="17" t="s">
        <v>114</v>
      </c>
      <c r="M5" s="17" t="s">
        <v>25</v>
      </c>
      <c r="N5" s="17" t="s">
        <v>26</v>
      </c>
      <c r="O5" s="17" t="s">
        <v>27</v>
      </c>
      <c r="P5" s="37" t="s">
        <v>28</v>
      </c>
      <c r="Q5" s="9"/>
    </row>
    <row r="6" spans="1:18" x14ac:dyDescent="0.25">
      <c r="A6" s="185" t="s">
        <v>198</v>
      </c>
      <c r="B6" s="61">
        <f>SUM(C6:P6)</f>
        <v>664</v>
      </c>
      <c r="C6" s="223">
        <v>88</v>
      </c>
      <c r="D6" s="223"/>
      <c r="E6" s="62">
        <v>56</v>
      </c>
      <c r="F6" s="62">
        <v>56</v>
      </c>
      <c r="G6" s="62"/>
      <c r="H6" s="62"/>
      <c r="I6" s="62">
        <v>56</v>
      </c>
      <c r="J6" s="62">
        <v>56</v>
      </c>
      <c r="K6" s="62">
        <v>88</v>
      </c>
      <c r="L6" s="62">
        <v>88</v>
      </c>
      <c r="M6" s="62">
        <v>88</v>
      </c>
      <c r="N6" s="62">
        <v>88</v>
      </c>
      <c r="O6" s="62"/>
      <c r="P6" s="63"/>
    </row>
    <row r="7" spans="1:18" x14ac:dyDescent="0.25">
      <c r="A7" s="185" t="s">
        <v>197</v>
      </c>
      <c r="B7" s="30">
        <f>SUM(C7:P7)</f>
        <v>496</v>
      </c>
      <c r="C7" s="223">
        <v>56</v>
      </c>
      <c r="D7" s="223">
        <v>88</v>
      </c>
      <c r="E7" s="62">
        <v>88</v>
      </c>
      <c r="F7" s="62">
        <v>88</v>
      </c>
      <c r="G7" s="62"/>
      <c r="H7" s="62"/>
      <c r="I7" s="62">
        <v>88</v>
      </c>
      <c r="J7" s="62">
        <v>88</v>
      </c>
      <c r="K7" s="62"/>
      <c r="L7" s="62"/>
      <c r="M7" s="62"/>
      <c r="N7" s="62"/>
      <c r="O7" s="62"/>
      <c r="P7" s="63"/>
    </row>
    <row r="8" spans="1:18" x14ac:dyDescent="0.25">
      <c r="A8" s="185" t="s">
        <v>210</v>
      </c>
      <c r="B8" s="30">
        <f>SUM(C8:P8)</f>
        <v>352</v>
      </c>
      <c r="C8" s="223"/>
      <c r="D8" s="223"/>
      <c r="E8" s="62"/>
      <c r="F8" s="62"/>
      <c r="G8" s="62">
        <v>88</v>
      </c>
      <c r="H8" s="62">
        <v>88</v>
      </c>
      <c r="I8" s="62"/>
      <c r="J8" s="62"/>
      <c r="K8" s="62"/>
      <c r="L8" s="62"/>
      <c r="M8" s="62"/>
      <c r="N8" s="62"/>
      <c r="O8" s="62">
        <v>88</v>
      </c>
      <c r="P8" s="63">
        <v>88</v>
      </c>
    </row>
    <row r="9" spans="1:18" x14ac:dyDescent="0.25">
      <c r="A9" s="185" t="s">
        <v>209</v>
      </c>
      <c r="B9" s="61">
        <f>SUM(C9:P9)</f>
        <v>112</v>
      </c>
      <c r="C9" s="223"/>
      <c r="D9" s="223"/>
      <c r="E9" s="62"/>
      <c r="F9" s="62"/>
      <c r="G9" s="62">
        <v>56</v>
      </c>
      <c r="H9" s="62">
        <v>56</v>
      </c>
      <c r="I9" s="62"/>
      <c r="J9" s="62"/>
      <c r="K9" s="62"/>
      <c r="L9" s="62"/>
      <c r="M9" s="62"/>
      <c r="N9" s="62"/>
      <c r="O9" s="62"/>
      <c r="P9" s="63"/>
    </row>
    <row r="10" spans="1:18" x14ac:dyDescent="0.25">
      <c r="A10" s="164"/>
      <c r="B10" s="61">
        <f t="shared" ref="B10" si="0">SUM(C10:P10)</f>
        <v>0</v>
      </c>
      <c r="C10" s="223"/>
      <c r="D10" s="223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</row>
    <row r="11" spans="1:18" ht="15.75" thickBot="1" x14ac:dyDescent="0.3">
      <c r="A11" s="121"/>
      <c r="B11" s="31">
        <f t="shared" ref="B11" si="1">SUM(C11:P11)</f>
        <v>0</v>
      </c>
      <c r="C11" s="315"/>
      <c r="D11" s="315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5"/>
    </row>
    <row r="12" spans="1:18" ht="15.75" thickBot="1" x14ac:dyDescent="0.3">
      <c r="R12" s="13"/>
    </row>
    <row r="13" spans="1:18" x14ac:dyDescent="0.25">
      <c r="A13" s="165" t="s">
        <v>6</v>
      </c>
      <c r="B13" s="35" t="s">
        <v>2</v>
      </c>
      <c r="C13" s="19">
        <v>151</v>
      </c>
      <c r="D13" s="19">
        <v>152</v>
      </c>
      <c r="E13" s="19">
        <v>151</v>
      </c>
      <c r="F13" s="19">
        <v>152</v>
      </c>
      <c r="G13" s="19">
        <v>151</v>
      </c>
      <c r="H13" s="19">
        <v>152</v>
      </c>
      <c r="I13" s="19">
        <v>151</v>
      </c>
      <c r="J13" s="19">
        <v>152</v>
      </c>
      <c r="K13" s="19">
        <v>151</v>
      </c>
      <c r="L13" s="19">
        <v>152</v>
      </c>
      <c r="M13" s="19">
        <v>151</v>
      </c>
      <c r="N13" s="19">
        <v>152</v>
      </c>
      <c r="O13" s="19">
        <v>151</v>
      </c>
      <c r="P13" s="20">
        <v>152</v>
      </c>
      <c r="R13" s="13"/>
    </row>
    <row r="14" spans="1:18" s="10" customFormat="1" ht="14.25" x14ac:dyDescent="0.2">
      <c r="A14" s="166" t="s">
        <v>1</v>
      </c>
      <c r="B14" s="17" t="s">
        <v>3</v>
      </c>
      <c r="C14" s="17" t="s">
        <v>4</v>
      </c>
      <c r="D14" s="17" t="s">
        <v>5</v>
      </c>
      <c r="E14" s="17" t="s">
        <v>19</v>
      </c>
      <c r="F14" s="17" t="s">
        <v>20</v>
      </c>
      <c r="G14" s="17" t="s">
        <v>21</v>
      </c>
      <c r="H14" s="17" t="s">
        <v>22</v>
      </c>
      <c r="I14" s="17" t="s">
        <v>23</v>
      </c>
      <c r="J14" s="17" t="s">
        <v>24</v>
      </c>
      <c r="K14" s="17" t="s">
        <v>113</v>
      </c>
      <c r="L14" s="17" t="s">
        <v>114</v>
      </c>
      <c r="M14" s="17" t="s">
        <v>25</v>
      </c>
      <c r="N14" s="17" t="s">
        <v>26</v>
      </c>
      <c r="O14" s="17" t="s">
        <v>27</v>
      </c>
      <c r="P14" s="37" t="s">
        <v>28</v>
      </c>
      <c r="Q14" s="9"/>
      <c r="R14" s="262"/>
    </row>
    <row r="15" spans="1:18" x14ac:dyDescent="0.25">
      <c r="A15" s="272" t="s">
        <v>82</v>
      </c>
      <c r="B15" s="34">
        <f t="shared" ref="B15:B27" si="2">SUM(C15:P15)</f>
        <v>516</v>
      </c>
      <c r="C15" s="62"/>
      <c r="D15" s="62"/>
      <c r="E15" s="62">
        <v>88</v>
      </c>
      <c r="F15" s="62">
        <v>56</v>
      </c>
      <c r="G15" s="62">
        <v>88</v>
      </c>
      <c r="H15" s="62">
        <v>38</v>
      </c>
      <c r="I15" s="62"/>
      <c r="J15" s="62"/>
      <c r="K15" s="62">
        <v>16</v>
      </c>
      <c r="L15" s="62">
        <v>88</v>
      </c>
      <c r="M15" s="62">
        <v>16</v>
      </c>
      <c r="N15" s="62"/>
      <c r="O15" s="62">
        <v>38</v>
      </c>
      <c r="P15" s="63">
        <v>88</v>
      </c>
      <c r="R15" s="107"/>
    </row>
    <row r="16" spans="1:18" x14ac:dyDescent="0.25">
      <c r="A16" s="164" t="s">
        <v>111</v>
      </c>
      <c r="B16" s="34">
        <f t="shared" si="2"/>
        <v>421</v>
      </c>
      <c r="C16" s="244">
        <v>16</v>
      </c>
      <c r="D16" s="244">
        <v>56</v>
      </c>
      <c r="E16" s="62">
        <v>56</v>
      </c>
      <c r="F16" s="62">
        <v>56</v>
      </c>
      <c r="G16" s="62">
        <v>10</v>
      </c>
      <c r="H16" s="62">
        <v>10</v>
      </c>
      <c r="I16" s="62">
        <v>88</v>
      </c>
      <c r="J16" s="62">
        <v>88</v>
      </c>
      <c r="K16" s="62">
        <v>25</v>
      </c>
      <c r="L16" s="62">
        <v>16</v>
      </c>
      <c r="M16" s="62"/>
      <c r="N16" s="62"/>
      <c r="O16" s="62"/>
      <c r="P16" s="63"/>
      <c r="Q16" s="16"/>
      <c r="R16" s="107"/>
    </row>
    <row r="17" spans="1:18" x14ac:dyDescent="0.25">
      <c r="A17" s="164" t="s">
        <v>196</v>
      </c>
      <c r="B17" s="30">
        <f t="shared" si="2"/>
        <v>354</v>
      </c>
      <c r="C17" s="244">
        <v>56</v>
      </c>
      <c r="D17" s="244">
        <v>88</v>
      </c>
      <c r="E17" s="62">
        <v>10</v>
      </c>
      <c r="F17" s="62">
        <v>10</v>
      </c>
      <c r="G17" s="62">
        <v>16</v>
      </c>
      <c r="H17" s="62"/>
      <c r="I17" s="62"/>
      <c r="J17" s="62"/>
      <c r="K17" s="62">
        <v>88</v>
      </c>
      <c r="L17" s="62">
        <v>10</v>
      </c>
      <c r="M17" s="62">
        <v>25</v>
      </c>
      <c r="N17" s="62">
        <v>16</v>
      </c>
      <c r="O17" s="62">
        <v>25</v>
      </c>
      <c r="P17" s="63">
        <v>10</v>
      </c>
      <c r="R17" s="107"/>
    </row>
    <row r="18" spans="1:18" x14ac:dyDescent="0.25">
      <c r="A18" s="164" t="s">
        <v>121</v>
      </c>
      <c r="B18" s="34">
        <f t="shared" si="2"/>
        <v>319</v>
      </c>
      <c r="C18" s="247">
        <v>25</v>
      </c>
      <c r="D18" s="247"/>
      <c r="E18" s="62"/>
      <c r="F18" s="62"/>
      <c r="G18" s="62">
        <v>38</v>
      </c>
      <c r="H18" s="62"/>
      <c r="I18" s="62"/>
      <c r="J18" s="62"/>
      <c r="K18" s="62">
        <v>56</v>
      </c>
      <c r="L18" s="62">
        <v>56</v>
      </c>
      <c r="M18" s="62"/>
      <c r="N18" s="62">
        <v>88</v>
      </c>
      <c r="O18" s="62"/>
      <c r="P18" s="63">
        <v>56</v>
      </c>
      <c r="R18" s="107"/>
    </row>
    <row r="19" spans="1:18" x14ac:dyDescent="0.25">
      <c r="A19" s="164" t="s">
        <v>92</v>
      </c>
      <c r="B19" s="34">
        <f t="shared" si="2"/>
        <v>282</v>
      </c>
      <c r="C19" s="245">
        <v>10</v>
      </c>
      <c r="D19" s="245">
        <v>16</v>
      </c>
      <c r="E19" s="62">
        <v>16</v>
      </c>
      <c r="F19" s="62">
        <v>88</v>
      </c>
      <c r="G19" s="62"/>
      <c r="H19" s="62">
        <v>25</v>
      </c>
      <c r="I19" s="62"/>
      <c r="J19" s="62"/>
      <c r="K19" s="62">
        <v>38</v>
      </c>
      <c r="L19" s="62">
        <v>38</v>
      </c>
      <c r="M19" s="62">
        <v>10</v>
      </c>
      <c r="N19" s="62">
        <v>25</v>
      </c>
      <c r="O19" s="62">
        <v>16</v>
      </c>
      <c r="P19" s="63"/>
      <c r="R19" s="107"/>
    </row>
    <row r="20" spans="1:18" x14ac:dyDescent="0.25">
      <c r="A20" s="164" t="s">
        <v>99</v>
      </c>
      <c r="B20" s="34">
        <f t="shared" si="2"/>
        <v>172</v>
      </c>
      <c r="C20" s="244"/>
      <c r="D20" s="245">
        <v>10</v>
      </c>
      <c r="E20" s="62"/>
      <c r="F20" s="62"/>
      <c r="G20" s="62"/>
      <c r="H20" s="316">
        <v>88</v>
      </c>
      <c r="I20" s="62"/>
      <c r="J20" s="62"/>
      <c r="K20" s="62"/>
      <c r="L20" s="62"/>
      <c r="M20" s="62">
        <v>38</v>
      </c>
      <c r="N20" s="62">
        <v>10</v>
      </c>
      <c r="O20" s="62">
        <v>10</v>
      </c>
      <c r="P20" s="63">
        <v>16</v>
      </c>
      <c r="R20" s="107"/>
    </row>
    <row r="21" spans="1:18" x14ac:dyDescent="0.25">
      <c r="A21" s="164" t="s">
        <v>129</v>
      </c>
      <c r="B21" s="34">
        <f t="shared" si="2"/>
        <v>153</v>
      </c>
      <c r="C21" s="62"/>
      <c r="D21" s="62"/>
      <c r="E21" s="62"/>
      <c r="F21" s="62">
        <v>16</v>
      </c>
      <c r="G21" s="62"/>
      <c r="H21" s="62"/>
      <c r="I21" s="62">
        <v>56</v>
      </c>
      <c r="J21" s="62">
        <v>56</v>
      </c>
      <c r="K21" s="62"/>
      <c r="L21" s="62">
        <v>25</v>
      </c>
      <c r="M21" s="62"/>
      <c r="N21" s="62"/>
      <c r="O21" s="62"/>
      <c r="P21" s="63"/>
      <c r="R21" s="107"/>
    </row>
    <row r="22" spans="1:18" x14ac:dyDescent="0.25">
      <c r="A22" s="164" t="s">
        <v>83</v>
      </c>
      <c r="B22" s="34">
        <f t="shared" si="2"/>
        <v>138</v>
      </c>
      <c r="C22" s="244"/>
      <c r="D22" s="247">
        <v>25</v>
      </c>
      <c r="E22" s="62"/>
      <c r="F22" s="62">
        <v>25</v>
      </c>
      <c r="G22" s="62">
        <v>25</v>
      </c>
      <c r="H22" s="62"/>
      <c r="I22" s="62">
        <v>38</v>
      </c>
      <c r="J22" s="62">
        <v>25</v>
      </c>
      <c r="K22" s="62"/>
      <c r="L22" s="62"/>
      <c r="M22" s="62"/>
      <c r="N22" s="62"/>
      <c r="O22" s="62"/>
      <c r="P22" s="63"/>
      <c r="R22" s="107"/>
    </row>
    <row r="23" spans="1:18" x14ac:dyDescent="0.25">
      <c r="A23" s="164" t="s">
        <v>213</v>
      </c>
      <c r="B23" s="34">
        <f t="shared" si="2"/>
        <v>126</v>
      </c>
      <c r="C23" s="62">
        <v>88</v>
      </c>
      <c r="D23" s="62">
        <v>38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/>
      <c r="R23" s="107"/>
    </row>
    <row r="24" spans="1:18" x14ac:dyDescent="0.25">
      <c r="A24" s="164" t="s">
        <v>123</v>
      </c>
      <c r="B24" s="34">
        <f t="shared" si="2"/>
        <v>94</v>
      </c>
      <c r="C24" s="62"/>
      <c r="D24" s="62"/>
      <c r="E24" s="62"/>
      <c r="F24" s="62"/>
      <c r="G24" s="62"/>
      <c r="H24" s="62">
        <v>56</v>
      </c>
      <c r="I24" s="62"/>
      <c r="J24" s="62">
        <v>38</v>
      </c>
      <c r="K24" s="62"/>
      <c r="L24" s="62"/>
      <c r="M24" s="62"/>
      <c r="N24" s="62"/>
      <c r="O24" s="62"/>
      <c r="P24" s="63"/>
      <c r="R24" s="107"/>
    </row>
    <row r="25" spans="1:18" x14ac:dyDescent="0.25">
      <c r="A25" s="164" t="s">
        <v>139</v>
      </c>
      <c r="B25" s="34">
        <f t="shared" si="2"/>
        <v>81</v>
      </c>
      <c r="C25" s="62"/>
      <c r="D25" s="62"/>
      <c r="E25" s="62">
        <v>25</v>
      </c>
      <c r="F25" s="62"/>
      <c r="G25" s="62">
        <v>56</v>
      </c>
      <c r="H25" s="62"/>
      <c r="I25" s="62"/>
      <c r="J25" s="62"/>
      <c r="K25" s="62"/>
      <c r="L25" s="62"/>
      <c r="M25" s="62"/>
      <c r="N25" s="62"/>
      <c r="O25" s="62"/>
      <c r="P25" s="63"/>
      <c r="R25" s="107"/>
    </row>
    <row r="26" spans="1:18" x14ac:dyDescent="0.25">
      <c r="A26" s="164" t="s">
        <v>122</v>
      </c>
      <c r="B26" s="34">
        <f t="shared" si="2"/>
        <v>57</v>
      </c>
      <c r="C26" s="62"/>
      <c r="D26" s="62"/>
      <c r="E26" s="62"/>
      <c r="F26" s="62"/>
      <c r="G26" s="62"/>
      <c r="H26" s="62">
        <v>16</v>
      </c>
      <c r="I26" s="62">
        <v>25</v>
      </c>
      <c r="J26" s="62">
        <v>16</v>
      </c>
      <c r="K26" s="62"/>
      <c r="L26" s="62"/>
      <c r="M26" s="62"/>
      <c r="N26" s="62"/>
      <c r="O26" s="62"/>
      <c r="P26" s="63"/>
      <c r="R26" s="107"/>
    </row>
    <row r="27" spans="1:18" ht="15.75" thickBot="1" x14ac:dyDescent="0.3">
      <c r="A27" s="167" t="s">
        <v>212</v>
      </c>
      <c r="B27" s="36">
        <f t="shared" si="2"/>
        <v>38</v>
      </c>
      <c r="C27" s="85">
        <v>38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8" ht="15.75" thickBot="1" x14ac:dyDescent="0.3">
      <c r="A28" s="185"/>
      <c r="B28" s="3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8" x14ac:dyDescent="0.25">
      <c r="A29" s="165" t="s">
        <v>7</v>
      </c>
      <c r="B29" s="35" t="s">
        <v>2</v>
      </c>
      <c r="C29" s="19">
        <v>141</v>
      </c>
      <c r="D29" s="19">
        <v>143</v>
      </c>
      <c r="E29" s="19">
        <v>141</v>
      </c>
      <c r="F29" s="19">
        <v>143</v>
      </c>
      <c r="G29" s="19">
        <v>141</v>
      </c>
      <c r="H29" s="19">
        <v>143</v>
      </c>
      <c r="I29" s="19">
        <v>141</v>
      </c>
      <c r="J29" s="19">
        <v>142</v>
      </c>
      <c r="K29" s="19">
        <v>141</v>
      </c>
      <c r="L29" s="19">
        <v>142</v>
      </c>
      <c r="M29" s="19">
        <v>141</v>
      </c>
      <c r="N29" s="19">
        <v>143</v>
      </c>
      <c r="O29" s="19">
        <v>141</v>
      </c>
      <c r="P29" s="20">
        <v>142</v>
      </c>
      <c r="Q29" s="145"/>
      <c r="R29" s="147"/>
    </row>
    <row r="30" spans="1:18" s="10" customFormat="1" ht="14.25" x14ac:dyDescent="0.2">
      <c r="A30" s="168" t="s">
        <v>1</v>
      </c>
      <c r="B30" s="17" t="s">
        <v>3</v>
      </c>
      <c r="C30" s="17" t="s">
        <v>4</v>
      </c>
      <c r="D30" s="17" t="s">
        <v>5</v>
      </c>
      <c r="E30" s="17" t="s">
        <v>19</v>
      </c>
      <c r="F30" s="17" t="s">
        <v>20</v>
      </c>
      <c r="G30" s="17" t="s">
        <v>21</v>
      </c>
      <c r="H30" s="17" t="s">
        <v>22</v>
      </c>
      <c r="I30" s="17" t="s">
        <v>23</v>
      </c>
      <c r="J30" s="17" t="s">
        <v>24</v>
      </c>
      <c r="K30" s="17" t="s">
        <v>113</v>
      </c>
      <c r="L30" s="17" t="s">
        <v>114</v>
      </c>
      <c r="M30" s="17" t="s">
        <v>25</v>
      </c>
      <c r="N30" s="17" t="s">
        <v>26</v>
      </c>
      <c r="O30" s="17" t="s">
        <v>27</v>
      </c>
      <c r="P30" s="17" t="s">
        <v>28</v>
      </c>
      <c r="Q30" s="17" t="s">
        <v>136</v>
      </c>
      <c r="R30" s="17" t="s">
        <v>29</v>
      </c>
    </row>
    <row r="31" spans="1:18" x14ac:dyDescent="0.25">
      <c r="A31" s="272" t="s">
        <v>93</v>
      </c>
      <c r="B31" s="34">
        <f t="shared" ref="B31:B42" si="3">SUM(C31:P31)</f>
        <v>791</v>
      </c>
      <c r="C31" s="129"/>
      <c r="D31" s="129"/>
      <c r="E31" s="129">
        <v>25</v>
      </c>
      <c r="F31" s="129">
        <v>88</v>
      </c>
      <c r="G31" s="129">
        <v>56</v>
      </c>
      <c r="H31" s="129">
        <v>88</v>
      </c>
      <c r="I31" s="129">
        <v>38</v>
      </c>
      <c r="J31" s="129">
        <v>88</v>
      </c>
      <c r="K31" s="129">
        <v>88</v>
      </c>
      <c r="L31" s="129">
        <v>88</v>
      </c>
      <c r="M31" s="129"/>
      <c r="N31" s="129">
        <v>56</v>
      </c>
      <c r="O31" s="129">
        <v>88</v>
      </c>
      <c r="P31" s="63">
        <v>88</v>
      </c>
      <c r="Q31" s="317"/>
      <c r="R31" s="274">
        <f>B31+Q31</f>
        <v>791</v>
      </c>
    </row>
    <row r="32" spans="1:18" x14ac:dyDescent="0.25">
      <c r="A32" s="227" t="s">
        <v>194</v>
      </c>
      <c r="B32" s="60">
        <f t="shared" si="3"/>
        <v>385</v>
      </c>
      <c r="C32" s="318">
        <v>88</v>
      </c>
      <c r="D32" s="129"/>
      <c r="E32" s="129">
        <v>88</v>
      </c>
      <c r="F32" s="129">
        <v>16</v>
      </c>
      <c r="G32" s="129">
        <v>25</v>
      </c>
      <c r="H32" s="129">
        <v>56</v>
      </c>
      <c r="I32" s="129">
        <v>56</v>
      </c>
      <c r="J32" s="129">
        <v>56</v>
      </c>
      <c r="K32" s="129"/>
      <c r="L32" s="129"/>
      <c r="M32" s="129"/>
      <c r="N32" s="129"/>
      <c r="O32" s="129"/>
      <c r="P32" s="63"/>
      <c r="Q32" s="317">
        <v>320</v>
      </c>
      <c r="R32" s="143">
        <f t="shared" ref="R32:R42" si="4">B32+Q32</f>
        <v>705</v>
      </c>
    </row>
    <row r="33" spans="1:18" x14ac:dyDescent="0.25">
      <c r="A33" s="164" t="s">
        <v>91</v>
      </c>
      <c r="B33" s="34">
        <f t="shared" si="3"/>
        <v>277</v>
      </c>
      <c r="C33" s="248"/>
      <c r="D33" s="129"/>
      <c r="E33" s="129"/>
      <c r="F33" s="129">
        <v>38</v>
      </c>
      <c r="G33" s="129">
        <v>88</v>
      </c>
      <c r="H33" s="129">
        <v>38</v>
      </c>
      <c r="I33" s="129"/>
      <c r="J33" s="129"/>
      <c r="K33" s="129"/>
      <c r="L33" s="129"/>
      <c r="M33" s="129">
        <v>25</v>
      </c>
      <c r="N33" s="129">
        <v>16</v>
      </c>
      <c r="O33" s="129">
        <v>16</v>
      </c>
      <c r="P33" s="63">
        <v>56</v>
      </c>
      <c r="Q33" s="317"/>
      <c r="R33" s="143">
        <f t="shared" si="4"/>
        <v>277</v>
      </c>
    </row>
    <row r="34" spans="1:18" x14ac:dyDescent="0.25">
      <c r="A34" s="164" t="s">
        <v>80</v>
      </c>
      <c r="B34" s="34">
        <f t="shared" si="3"/>
        <v>271</v>
      </c>
      <c r="C34" s="249">
        <v>38</v>
      </c>
      <c r="D34" s="129"/>
      <c r="E34" s="129">
        <v>56</v>
      </c>
      <c r="F34" s="129" t="s">
        <v>190</v>
      </c>
      <c r="G34" s="129">
        <v>38</v>
      </c>
      <c r="H34" s="129">
        <v>25</v>
      </c>
      <c r="I34" s="129"/>
      <c r="J34" s="129"/>
      <c r="K34" s="129">
        <v>56</v>
      </c>
      <c r="L34" s="129">
        <v>10</v>
      </c>
      <c r="M34" s="129">
        <v>10</v>
      </c>
      <c r="N34" s="129"/>
      <c r="O34" s="129">
        <v>38</v>
      </c>
      <c r="P34" s="63"/>
      <c r="Q34" s="317">
        <v>382</v>
      </c>
      <c r="R34" s="143">
        <f t="shared" si="4"/>
        <v>653</v>
      </c>
    </row>
    <row r="35" spans="1:18" x14ac:dyDescent="0.25">
      <c r="A35" s="164" t="s">
        <v>81</v>
      </c>
      <c r="B35" s="34">
        <f t="shared" si="3"/>
        <v>314</v>
      </c>
      <c r="C35" s="319">
        <v>56</v>
      </c>
      <c r="D35" s="249">
        <v>88</v>
      </c>
      <c r="E35" s="129"/>
      <c r="F35" s="129">
        <v>10</v>
      </c>
      <c r="G35" s="129"/>
      <c r="H35" s="129"/>
      <c r="I35" s="129"/>
      <c r="J35" s="129"/>
      <c r="K35" s="129">
        <v>38</v>
      </c>
      <c r="L35" s="129">
        <v>56</v>
      </c>
      <c r="M35" s="129">
        <v>56</v>
      </c>
      <c r="N35" s="129">
        <v>10</v>
      </c>
      <c r="O35" s="129"/>
      <c r="P35" s="63"/>
      <c r="Q35" s="317"/>
      <c r="R35" s="143">
        <f t="shared" si="4"/>
        <v>314</v>
      </c>
    </row>
    <row r="36" spans="1:18" x14ac:dyDescent="0.25">
      <c r="A36" s="164" t="s">
        <v>73</v>
      </c>
      <c r="B36" s="34">
        <f t="shared" si="3"/>
        <v>232</v>
      </c>
      <c r="C36" s="248"/>
      <c r="D36" s="248"/>
      <c r="E36" s="129"/>
      <c r="F36" s="129"/>
      <c r="G36" s="129"/>
      <c r="H36" s="129"/>
      <c r="I36" s="129">
        <v>88</v>
      </c>
      <c r="J36" s="129"/>
      <c r="K36" s="129"/>
      <c r="L36" s="129"/>
      <c r="M36" s="129">
        <v>88</v>
      </c>
      <c r="N36" s="129"/>
      <c r="O36" s="129">
        <v>56</v>
      </c>
      <c r="P36" s="63"/>
      <c r="Q36" s="317"/>
      <c r="R36" s="143">
        <f t="shared" si="4"/>
        <v>232</v>
      </c>
    </row>
    <row r="37" spans="1:18" x14ac:dyDescent="0.25">
      <c r="A37" s="164" t="s">
        <v>77</v>
      </c>
      <c r="B37" s="34">
        <f t="shared" si="3"/>
        <v>218</v>
      </c>
      <c r="C37" s="318">
        <v>16</v>
      </c>
      <c r="D37" s="318">
        <v>56</v>
      </c>
      <c r="E37" s="129">
        <v>38</v>
      </c>
      <c r="F37" s="320"/>
      <c r="G37" s="129">
        <v>16</v>
      </c>
      <c r="H37" s="129"/>
      <c r="I37" s="129">
        <v>10</v>
      </c>
      <c r="J37" s="129">
        <v>25</v>
      </c>
      <c r="K37" s="129">
        <v>25</v>
      </c>
      <c r="L37" s="129">
        <v>16</v>
      </c>
      <c r="M37" s="129"/>
      <c r="N37" s="129"/>
      <c r="O37" s="129"/>
      <c r="P37" s="63">
        <v>16</v>
      </c>
      <c r="Q37" s="317">
        <v>371</v>
      </c>
      <c r="R37" s="143">
        <f t="shared" si="4"/>
        <v>589</v>
      </c>
    </row>
    <row r="38" spans="1:18" x14ac:dyDescent="0.25">
      <c r="A38" s="164" t="s">
        <v>78</v>
      </c>
      <c r="B38" s="60">
        <f t="shared" si="3"/>
        <v>132</v>
      </c>
      <c r="C38" s="248"/>
      <c r="D38" s="129"/>
      <c r="E38" s="129"/>
      <c r="F38" s="129">
        <v>56</v>
      </c>
      <c r="G38" s="129"/>
      <c r="H38" s="129"/>
      <c r="I38" s="129"/>
      <c r="J38" s="129">
        <v>38</v>
      </c>
      <c r="K38" s="129"/>
      <c r="L38" s="129"/>
      <c r="M38" s="129"/>
      <c r="N38" s="129">
        <v>38</v>
      </c>
      <c r="O38" s="129"/>
      <c r="P38" s="63"/>
      <c r="Q38" s="317"/>
      <c r="R38" s="143">
        <f t="shared" si="4"/>
        <v>132</v>
      </c>
    </row>
    <row r="39" spans="1:18" x14ac:dyDescent="0.25">
      <c r="A39" s="164" t="s">
        <v>79</v>
      </c>
      <c r="B39" s="34">
        <f t="shared" si="3"/>
        <v>131</v>
      </c>
      <c r="C39" s="249">
        <v>10</v>
      </c>
      <c r="D39" s="318">
        <v>38</v>
      </c>
      <c r="E39" s="129">
        <v>10</v>
      </c>
      <c r="F39" s="129">
        <v>25</v>
      </c>
      <c r="G39" s="129"/>
      <c r="H39" s="129">
        <v>16</v>
      </c>
      <c r="I39" s="129">
        <v>16</v>
      </c>
      <c r="J39" s="129">
        <v>16</v>
      </c>
      <c r="K39" s="129"/>
      <c r="L39" s="129"/>
      <c r="M39" s="129"/>
      <c r="N39" s="129"/>
      <c r="O39" s="129"/>
      <c r="P39" s="63"/>
      <c r="Q39" s="317"/>
      <c r="R39" s="143">
        <f t="shared" si="4"/>
        <v>131</v>
      </c>
    </row>
    <row r="40" spans="1:18" x14ac:dyDescent="0.25">
      <c r="A40" s="164" t="s">
        <v>208</v>
      </c>
      <c r="B40" s="60">
        <f t="shared" si="3"/>
        <v>93</v>
      </c>
      <c r="C40" s="129"/>
      <c r="D40" s="129"/>
      <c r="E40" s="129"/>
      <c r="F40" s="129"/>
      <c r="G40" s="129">
        <v>10</v>
      </c>
      <c r="H40" s="129">
        <v>10</v>
      </c>
      <c r="I40" s="129">
        <v>25</v>
      </c>
      <c r="J40" s="129"/>
      <c r="K40" s="129">
        <v>10</v>
      </c>
      <c r="L40" s="320">
        <v>38</v>
      </c>
      <c r="M40" s="129"/>
      <c r="N40" s="129"/>
      <c r="O40" s="129"/>
      <c r="P40" s="63"/>
      <c r="Q40" s="317"/>
      <c r="R40" s="143">
        <f t="shared" si="4"/>
        <v>93</v>
      </c>
    </row>
    <row r="41" spans="1:18" x14ac:dyDescent="0.25">
      <c r="A41" s="260" t="s">
        <v>195</v>
      </c>
      <c r="B41" s="60">
        <f t="shared" si="3"/>
        <v>41</v>
      </c>
      <c r="C41" s="249">
        <v>25</v>
      </c>
      <c r="D41" s="129"/>
      <c r="E41" s="129">
        <v>16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63"/>
      <c r="Q41" s="317"/>
      <c r="R41" s="143">
        <f t="shared" si="4"/>
        <v>41</v>
      </c>
    </row>
    <row r="42" spans="1:18" x14ac:dyDescent="0.25">
      <c r="A42" s="169" t="s">
        <v>216</v>
      </c>
      <c r="B42" s="60">
        <f t="shared" si="3"/>
        <v>20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>
        <v>10</v>
      </c>
      <c r="P42" s="63">
        <v>10</v>
      </c>
      <c r="Q42" s="317"/>
      <c r="R42" s="143">
        <f t="shared" si="4"/>
        <v>20</v>
      </c>
    </row>
    <row r="43" spans="1:18" ht="15.75" thickBot="1" x14ac:dyDescent="0.3">
      <c r="A43" s="167"/>
      <c r="B43" s="3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146"/>
      <c r="R43" s="144"/>
    </row>
    <row r="44" spans="1:18" ht="15.75" thickBot="1" x14ac:dyDescent="0.3"/>
    <row r="45" spans="1:18" x14ac:dyDescent="0.25">
      <c r="A45" s="165" t="s">
        <v>8</v>
      </c>
      <c r="B45" s="35" t="s">
        <v>2</v>
      </c>
      <c r="C45" s="19">
        <v>131</v>
      </c>
      <c r="D45" s="19">
        <v>133</v>
      </c>
      <c r="E45" s="19">
        <v>131</v>
      </c>
      <c r="F45" s="19">
        <v>133</v>
      </c>
      <c r="G45" s="19">
        <v>131</v>
      </c>
      <c r="H45" s="19">
        <v>132</v>
      </c>
      <c r="I45" s="19">
        <v>131</v>
      </c>
      <c r="J45" s="19">
        <v>132</v>
      </c>
      <c r="K45" s="19">
        <v>131</v>
      </c>
      <c r="L45" s="19">
        <v>133</v>
      </c>
      <c r="M45" s="19">
        <v>131</v>
      </c>
      <c r="N45" s="19">
        <v>133</v>
      </c>
      <c r="O45" s="19">
        <v>131</v>
      </c>
      <c r="P45" s="20">
        <v>132</v>
      </c>
      <c r="Q45" s="145"/>
      <c r="R45" s="147"/>
    </row>
    <row r="46" spans="1:18" s="10" customFormat="1" ht="14.25" x14ac:dyDescent="0.2">
      <c r="A46" s="168" t="s">
        <v>1</v>
      </c>
      <c r="B46" s="17" t="s">
        <v>3</v>
      </c>
      <c r="C46" s="17" t="s">
        <v>4</v>
      </c>
      <c r="D46" s="17" t="s">
        <v>5</v>
      </c>
      <c r="E46" s="17" t="s">
        <v>19</v>
      </c>
      <c r="F46" s="17" t="s">
        <v>20</v>
      </c>
      <c r="G46" s="17" t="s">
        <v>21</v>
      </c>
      <c r="H46" s="17" t="s">
        <v>22</v>
      </c>
      <c r="I46" s="17" t="s">
        <v>23</v>
      </c>
      <c r="J46" s="17" t="s">
        <v>24</v>
      </c>
      <c r="K46" s="17" t="s">
        <v>113</v>
      </c>
      <c r="L46" s="17" t="s">
        <v>114</v>
      </c>
      <c r="M46" s="17" t="s">
        <v>25</v>
      </c>
      <c r="N46" s="17" t="s">
        <v>26</v>
      </c>
      <c r="O46" s="17" t="s">
        <v>27</v>
      </c>
      <c r="P46" s="17" t="s">
        <v>28</v>
      </c>
      <c r="Q46" s="17" t="s">
        <v>136</v>
      </c>
      <c r="R46" s="17" t="s">
        <v>29</v>
      </c>
    </row>
    <row r="47" spans="1:18" x14ac:dyDescent="0.25">
      <c r="A47" s="271" t="s">
        <v>75</v>
      </c>
      <c r="B47" s="34">
        <f t="shared" ref="B47:B55" si="5">SUM(C47:P47)</f>
        <v>771</v>
      </c>
      <c r="C47" s="62">
        <v>56</v>
      </c>
      <c r="D47" s="62">
        <v>56</v>
      </c>
      <c r="E47" s="62">
        <v>56</v>
      </c>
      <c r="F47" s="62"/>
      <c r="G47" s="62">
        <v>38</v>
      </c>
      <c r="H47" s="62">
        <v>88</v>
      </c>
      <c r="I47" s="62">
        <v>88</v>
      </c>
      <c r="J47" s="62">
        <v>56</v>
      </c>
      <c r="K47" s="62">
        <v>38</v>
      </c>
      <c r="L47" s="62">
        <v>38</v>
      </c>
      <c r="M47" s="62">
        <v>25</v>
      </c>
      <c r="N47" s="62">
        <v>88</v>
      </c>
      <c r="O47" s="62">
        <v>56</v>
      </c>
      <c r="P47" s="63">
        <v>88</v>
      </c>
      <c r="Q47" s="14"/>
      <c r="R47" s="274">
        <f>B47+Q47</f>
        <v>771</v>
      </c>
    </row>
    <row r="48" spans="1:18" x14ac:dyDescent="0.25">
      <c r="A48" s="164" t="s">
        <v>76</v>
      </c>
      <c r="B48" s="60">
        <f t="shared" si="5"/>
        <v>640</v>
      </c>
      <c r="C48" s="78"/>
      <c r="D48" s="62"/>
      <c r="E48" s="62">
        <v>38</v>
      </c>
      <c r="F48" s="62"/>
      <c r="G48" s="62">
        <v>88</v>
      </c>
      <c r="H48" s="62">
        <v>56</v>
      </c>
      <c r="I48" s="62">
        <v>56</v>
      </c>
      <c r="J48" s="62">
        <v>88</v>
      </c>
      <c r="K48" s="62">
        <v>88</v>
      </c>
      <c r="L48" s="62">
        <v>56</v>
      </c>
      <c r="M48" s="62">
        <v>56</v>
      </c>
      <c r="N48" s="62">
        <v>38</v>
      </c>
      <c r="O48" s="62">
        <v>38</v>
      </c>
      <c r="P48" s="63">
        <v>38</v>
      </c>
      <c r="Q48" s="64"/>
      <c r="R48" s="143">
        <f t="shared" ref="R48:R54" si="6">B48+Q48</f>
        <v>640</v>
      </c>
    </row>
    <row r="49" spans="1:21" x14ac:dyDescent="0.25">
      <c r="A49" s="164" t="s">
        <v>72</v>
      </c>
      <c r="B49" s="34">
        <f t="shared" si="5"/>
        <v>401</v>
      </c>
      <c r="C49" s="62"/>
      <c r="D49" s="62"/>
      <c r="E49" s="62"/>
      <c r="F49" s="62"/>
      <c r="G49" s="62"/>
      <c r="H49" s="62"/>
      <c r="I49" s="62"/>
      <c r="J49" s="62"/>
      <c r="K49" s="62">
        <v>56</v>
      </c>
      <c r="L49" s="62">
        <v>88</v>
      </c>
      <c r="M49" s="62">
        <v>88</v>
      </c>
      <c r="N49" s="62">
        <v>25</v>
      </c>
      <c r="O49" s="62">
        <v>88</v>
      </c>
      <c r="P49" s="63">
        <v>56</v>
      </c>
      <c r="Q49" s="14">
        <v>214</v>
      </c>
      <c r="R49" s="143">
        <f t="shared" si="6"/>
        <v>615</v>
      </c>
      <c r="S49" s="7"/>
    </row>
    <row r="50" spans="1:21" x14ac:dyDescent="0.25">
      <c r="A50" s="164" t="s">
        <v>192</v>
      </c>
      <c r="B50" s="34">
        <f t="shared" si="5"/>
        <v>264</v>
      </c>
      <c r="C50" s="62">
        <v>88</v>
      </c>
      <c r="D50" s="62">
        <v>88</v>
      </c>
      <c r="E50" s="62">
        <v>88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14"/>
      <c r="R50" s="143">
        <f t="shared" si="6"/>
        <v>264</v>
      </c>
    </row>
    <row r="51" spans="1:21" x14ac:dyDescent="0.25">
      <c r="A51" s="164" t="s">
        <v>98</v>
      </c>
      <c r="B51" s="34">
        <f t="shared" si="5"/>
        <v>264</v>
      </c>
      <c r="C51" s="62">
        <v>25</v>
      </c>
      <c r="D51" s="62">
        <v>38</v>
      </c>
      <c r="E51" s="62">
        <v>16</v>
      </c>
      <c r="F51" s="62"/>
      <c r="G51" s="62"/>
      <c r="H51" s="62"/>
      <c r="I51" s="62"/>
      <c r="J51" s="62"/>
      <c r="K51" s="62">
        <v>25</v>
      </c>
      <c r="L51" s="62">
        <v>25</v>
      </c>
      <c r="M51" s="62">
        <v>38</v>
      </c>
      <c r="N51" s="62">
        <v>56</v>
      </c>
      <c r="O51" s="62">
        <v>16</v>
      </c>
      <c r="P51" s="63">
        <v>25</v>
      </c>
      <c r="Q51" s="14">
        <v>226</v>
      </c>
      <c r="R51" s="143">
        <f t="shared" si="6"/>
        <v>490</v>
      </c>
    </row>
    <row r="52" spans="1:21" x14ac:dyDescent="0.25">
      <c r="A52" s="164" t="s">
        <v>120</v>
      </c>
      <c r="B52" s="34">
        <f t="shared" si="5"/>
        <v>215</v>
      </c>
      <c r="C52" s="62">
        <v>10</v>
      </c>
      <c r="D52" s="62">
        <v>10</v>
      </c>
      <c r="E52" s="62">
        <v>25</v>
      </c>
      <c r="F52" s="62"/>
      <c r="G52" s="62">
        <v>56</v>
      </c>
      <c r="H52" s="62">
        <v>38</v>
      </c>
      <c r="I52" s="62">
        <v>38</v>
      </c>
      <c r="J52" s="62">
        <v>38</v>
      </c>
      <c r="K52" s="62"/>
      <c r="L52" s="62"/>
      <c r="M52" s="62"/>
      <c r="N52" s="62"/>
      <c r="O52" s="62"/>
      <c r="P52" s="63"/>
      <c r="Q52" s="326">
        <v>320</v>
      </c>
      <c r="R52" s="143">
        <f t="shared" si="6"/>
        <v>535</v>
      </c>
    </row>
    <row r="53" spans="1:21" x14ac:dyDescent="0.25">
      <c r="A53" s="164" t="s">
        <v>97</v>
      </c>
      <c r="B53" s="34">
        <f t="shared" si="5"/>
        <v>115</v>
      </c>
      <c r="C53" s="62">
        <v>16</v>
      </c>
      <c r="D53" s="62">
        <v>16</v>
      </c>
      <c r="E53" s="62">
        <v>10</v>
      </c>
      <c r="F53" s="62"/>
      <c r="G53" s="62"/>
      <c r="H53" s="62"/>
      <c r="I53" s="62"/>
      <c r="J53" s="62"/>
      <c r="K53" s="62">
        <v>16</v>
      </c>
      <c r="L53" s="62"/>
      <c r="M53" s="62">
        <v>16</v>
      </c>
      <c r="N53" s="62">
        <v>16</v>
      </c>
      <c r="O53" s="62">
        <v>25</v>
      </c>
      <c r="P53" s="63"/>
      <c r="Q53" s="14">
        <v>263</v>
      </c>
      <c r="R53" s="143">
        <f t="shared" si="6"/>
        <v>378</v>
      </c>
    </row>
    <row r="54" spans="1:21" s="7" customFormat="1" x14ac:dyDescent="0.25">
      <c r="A54" s="164" t="s">
        <v>193</v>
      </c>
      <c r="B54" s="34">
        <f t="shared" si="5"/>
        <v>93</v>
      </c>
      <c r="C54" s="62">
        <v>38</v>
      </c>
      <c r="D54" s="62">
        <v>25</v>
      </c>
      <c r="E54" s="62"/>
      <c r="F54" s="62"/>
      <c r="G54" s="62" t="s">
        <v>190</v>
      </c>
      <c r="H54" s="62" t="s">
        <v>190</v>
      </c>
      <c r="I54" s="62"/>
      <c r="J54" s="62"/>
      <c r="K54" s="62"/>
      <c r="L54" s="62"/>
      <c r="M54" s="62">
        <v>10</v>
      </c>
      <c r="N54" s="62">
        <v>10</v>
      </c>
      <c r="O54" s="62">
        <v>10</v>
      </c>
      <c r="P54" s="63"/>
      <c r="Q54" s="120"/>
      <c r="R54" s="143">
        <f t="shared" si="6"/>
        <v>93</v>
      </c>
      <c r="S54" s="3"/>
      <c r="T54" s="3"/>
      <c r="U54" s="3"/>
    </row>
    <row r="55" spans="1:21" ht="15.75" thickBot="1" x14ac:dyDescent="0.3">
      <c r="A55" s="167"/>
      <c r="B55" s="34">
        <f t="shared" si="5"/>
        <v>0</v>
      </c>
      <c r="C55" s="224"/>
      <c r="D55" s="224"/>
      <c r="E55" s="224"/>
      <c r="F55" s="62"/>
      <c r="G55" s="224"/>
      <c r="H55" s="224"/>
      <c r="I55" s="224"/>
      <c r="J55" s="224"/>
      <c r="K55" s="224"/>
      <c r="L55" s="224"/>
      <c r="M55" s="224"/>
      <c r="N55" s="224"/>
      <c r="O55" s="224"/>
      <c r="P55" s="225"/>
      <c r="Q55" s="15"/>
      <c r="R55" s="144">
        <f>B55+Q55</f>
        <v>0</v>
      </c>
    </row>
    <row r="56" spans="1:21" ht="15.75" thickBot="1" x14ac:dyDescent="0.3"/>
    <row r="57" spans="1:21" x14ac:dyDescent="0.25">
      <c r="A57" s="165" t="s">
        <v>9</v>
      </c>
      <c r="B57" s="35" t="s">
        <v>2</v>
      </c>
      <c r="C57" s="19">
        <v>121</v>
      </c>
      <c r="D57" s="19">
        <v>123</v>
      </c>
      <c r="E57" s="19">
        <v>121</v>
      </c>
      <c r="F57" s="19">
        <v>122</v>
      </c>
      <c r="G57" s="19">
        <v>121</v>
      </c>
      <c r="H57" s="19">
        <v>123</v>
      </c>
      <c r="I57" s="19">
        <v>121</v>
      </c>
      <c r="J57" s="19">
        <v>122</v>
      </c>
      <c r="K57" s="19">
        <v>121</v>
      </c>
      <c r="L57" s="19">
        <v>123</v>
      </c>
      <c r="M57" s="19">
        <v>121</v>
      </c>
      <c r="N57" s="19">
        <v>123</v>
      </c>
      <c r="O57" s="19">
        <v>121</v>
      </c>
      <c r="P57" s="20">
        <v>123</v>
      </c>
      <c r="Q57" s="145"/>
      <c r="R57" s="147"/>
    </row>
    <row r="58" spans="1:21" s="10" customFormat="1" ht="14.25" x14ac:dyDescent="0.2">
      <c r="A58" s="166" t="s">
        <v>1</v>
      </c>
      <c r="B58" s="17" t="s">
        <v>3</v>
      </c>
      <c r="C58" s="17" t="s">
        <v>4</v>
      </c>
      <c r="D58" s="17" t="s">
        <v>5</v>
      </c>
      <c r="E58" s="17" t="s">
        <v>19</v>
      </c>
      <c r="F58" s="17" t="s">
        <v>20</v>
      </c>
      <c r="G58" s="17" t="s">
        <v>21</v>
      </c>
      <c r="H58" s="17" t="s">
        <v>22</v>
      </c>
      <c r="I58" s="17" t="s">
        <v>23</v>
      </c>
      <c r="J58" s="17" t="s">
        <v>24</v>
      </c>
      <c r="K58" s="103" t="s">
        <v>113</v>
      </c>
      <c r="L58" s="103" t="s">
        <v>114</v>
      </c>
      <c r="M58" s="17" t="s">
        <v>25</v>
      </c>
      <c r="N58" s="17" t="s">
        <v>26</v>
      </c>
      <c r="O58" s="17" t="s">
        <v>27</v>
      </c>
      <c r="P58" s="37" t="s">
        <v>28</v>
      </c>
      <c r="Q58" s="37" t="s">
        <v>136</v>
      </c>
      <c r="R58" s="37" t="s">
        <v>29</v>
      </c>
    </row>
    <row r="59" spans="1:21" s="7" customFormat="1" x14ac:dyDescent="0.25">
      <c r="A59" s="273" t="s">
        <v>68</v>
      </c>
      <c r="B59" s="34">
        <f t="shared" ref="B59:B67" si="7">SUM(C59:P59)</f>
        <v>766</v>
      </c>
      <c r="C59" s="242">
        <v>16</v>
      </c>
      <c r="D59" s="242">
        <v>56</v>
      </c>
      <c r="E59" s="62">
        <v>56</v>
      </c>
      <c r="F59" s="62">
        <v>88</v>
      </c>
      <c r="G59" s="62">
        <v>56</v>
      </c>
      <c r="H59" s="62" t="s">
        <v>190</v>
      </c>
      <c r="I59" s="11">
        <v>56</v>
      </c>
      <c r="J59" s="62">
        <v>38</v>
      </c>
      <c r="K59" s="62">
        <v>88</v>
      </c>
      <c r="L59" s="62">
        <v>56</v>
      </c>
      <c r="M59" s="62">
        <v>56</v>
      </c>
      <c r="N59" s="62">
        <v>56</v>
      </c>
      <c r="O59" s="62">
        <v>88</v>
      </c>
      <c r="P59" s="63">
        <v>56</v>
      </c>
      <c r="Q59" s="239"/>
      <c r="R59" s="152">
        <f>B59+Q59</f>
        <v>766</v>
      </c>
      <c r="S59" s="3"/>
      <c r="T59" s="3"/>
      <c r="U59" s="3"/>
    </row>
    <row r="60" spans="1:21" x14ac:dyDescent="0.25">
      <c r="A60" s="7" t="s">
        <v>135</v>
      </c>
      <c r="B60" s="34">
        <f t="shared" si="7"/>
        <v>759</v>
      </c>
      <c r="C60" s="242">
        <v>56</v>
      </c>
      <c r="D60" s="242">
        <v>88</v>
      </c>
      <c r="E60" s="62">
        <v>25</v>
      </c>
      <c r="F60" s="62">
        <v>56</v>
      </c>
      <c r="G60" s="62">
        <v>25</v>
      </c>
      <c r="H60" s="62">
        <v>38</v>
      </c>
      <c r="I60" s="11">
        <v>38</v>
      </c>
      <c r="J60" s="62">
        <v>88</v>
      </c>
      <c r="K60" s="62"/>
      <c r="L60" s="62">
        <v>88</v>
      </c>
      <c r="M60" s="62">
        <v>88</v>
      </c>
      <c r="N60" s="62">
        <v>88</v>
      </c>
      <c r="O60" s="62">
        <v>56</v>
      </c>
      <c r="P60" s="63">
        <v>25</v>
      </c>
      <c r="Q60" s="326">
        <v>382</v>
      </c>
      <c r="R60" s="274">
        <f t="shared" ref="R60:R66" si="8">B60+Q60</f>
        <v>1141</v>
      </c>
      <c r="T60" s="7"/>
      <c r="U60" s="7"/>
    </row>
    <row r="61" spans="1:21" s="7" customFormat="1" x14ac:dyDescent="0.25">
      <c r="A61" s="185" t="s">
        <v>74</v>
      </c>
      <c r="B61" s="34">
        <f t="shared" si="7"/>
        <v>671</v>
      </c>
      <c r="C61" s="242">
        <v>88</v>
      </c>
      <c r="D61" s="242">
        <v>25</v>
      </c>
      <c r="E61" s="62">
        <v>88</v>
      </c>
      <c r="F61" s="78" t="s">
        <v>190</v>
      </c>
      <c r="G61" s="62">
        <v>88</v>
      </c>
      <c r="H61" s="62">
        <v>88</v>
      </c>
      <c r="I61" s="11">
        <v>88</v>
      </c>
      <c r="J61" s="62">
        <v>25</v>
      </c>
      <c r="K61" s="62">
        <v>25</v>
      </c>
      <c r="L61" s="62">
        <v>38</v>
      </c>
      <c r="M61" s="62">
        <v>16</v>
      </c>
      <c r="N61" s="62">
        <v>38</v>
      </c>
      <c r="O61" s="62">
        <v>38</v>
      </c>
      <c r="P61" s="63">
        <v>26</v>
      </c>
      <c r="Q61" s="34">
        <v>376</v>
      </c>
      <c r="R61" s="152">
        <f t="shared" si="8"/>
        <v>1047</v>
      </c>
      <c r="S61" s="107"/>
      <c r="T61" s="3"/>
      <c r="U61" s="3"/>
    </row>
    <row r="62" spans="1:21" x14ac:dyDescent="0.25">
      <c r="A62" s="164" t="s">
        <v>65</v>
      </c>
      <c r="B62" s="34">
        <f t="shared" si="7"/>
        <v>328</v>
      </c>
      <c r="C62" s="242">
        <v>38</v>
      </c>
      <c r="D62" s="242">
        <v>38</v>
      </c>
      <c r="E62" s="62">
        <v>38</v>
      </c>
      <c r="F62" s="62">
        <v>16</v>
      </c>
      <c r="G62" s="62"/>
      <c r="H62" s="62"/>
      <c r="I62" s="11">
        <v>16</v>
      </c>
      <c r="J62" s="62">
        <v>56</v>
      </c>
      <c r="K62" s="62">
        <v>56</v>
      </c>
      <c r="L62" s="62">
        <v>16</v>
      </c>
      <c r="M62" s="62">
        <v>38</v>
      </c>
      <c r="N62" s="62">
        <v>16</v>
      </c>
      <c r="O62" s="62"/>
      <c r="P62" s="63"/>
      <c r="Q62" s="14"/>
      <c r="R62" s="152">
        <f t="shared" si="8"/>
        <v>328</v>
      </c>
    </row>
    <row r="63" spans="1:21" x14ac:dyDescent="0.25">
      <c r="A63" s="164" t="s">
        <v>134</v>
      </c>
      <c r="B63" s="34">
        <f t="shared" si="7"/>
        <v>242</v>
      </c>
      <c r="C63" s="247"/>
      <c r="D63" s="247">
        <v>16</v>
      </c>
      <c r="E63" s="62"/>
      <c r="F63" s="62">
        <v>25</v>
      </c>
      <c r="G63" s="62"/>
      <c r="H63" s="62"/>
      <c r="I63" s="11"/>
      <c r="J63" s="62"/>
      <c r="K63" s="62">
        <v>38</v>
      </c>
      <c r="L63" s="62">
        <v>25</v>
      </c>
      <c r="M63" s="62">
        <v>25</v>
      </c>
      <c r="N63" s="62">
        <v>25</v>
      </c>
      <c r="O63" s="62"/>
      <c r="P63" s="63">
        <v>88</v>
      </c>
      <c r="Q63" s="14">
        <v>276</v>
      </c>
      <c r="R63" s="152">
        <f t="shared" si="8"/>
        <v>518</v>
      </c>
      <c r="S63" s="107"/>
    </row>
    <row r="64" spans="1:21" x14ac:dyDescent="0.25">
      <c r="A64" s="164" t="s">
        <v>69</v>
      </c>
      <c r="B64" s="34">
        <f t="shared" si="7"/>
        <v>212</v>
      </c>
      <c r="C64" s="270">
        <v>25</v>
      </c>
      <c r="D64" s="270">
        <v>10</v>
      </c>
      <c r="E64" s="62">
        <v>10</v>
      </c>
      <c r="F64" s="62">
        <v>38</v>
      </c>
      <c r="G64" s="62">
        <v>38</v>
      </c>
      <c r="H64" s="62">
        <v>56</v>
      </c>
      <c r="I64" s="11">
        <v>25</v>
      </c>
      <c r="J64" s="62">
        <v>10</v>
      </c>
      <c r="K64" s="62"/>
      <c r="L64" s="62"/>
      <c r="M64" s="62"/>
      <c r="N64" s="62"/>
      <c r="O64" s="62"/>
      <c r="P64" s="63"/>
      <c r="Q64" s="14">
        <v>252</v>
      </c>
      <c r="R64" s="152">
        <f t="shared" si="8"/>
        <v>464</v>
      </c>
    </row>
    <row r="65" spans="1:19" x14ac:dyDescent="0.25">
      <c r="A65" s="240" t="s">
        <v>191</v>
      </c>
      <c r="B65" s="34">
        <f t="shared" si="7"/>
        <v>134</v>
      </c>
      <c r="C65" s="62">
        <v>10</v>
      </c>
      <c r="D65" s="62"/>
      <c r="E65" s="62"/>
      <c r="F65" s="60">
        <v>10</v>
      </c>
      <c r="G65" s="62" t="s">
        <v>190</v>
      </c>
      <c r="H65" s="62">
        <v>25</v>
      </c>
      <c r="I65" s="11">
        <v>10</v>
      </c>
      <c r="J65" s="62">
        <v>16</v>
      </c>
      <c r="K65" s="62"/>
      <c r="L65" s="62"/>
      <c r="M65" s="62"/>
      <c r="N65" s="62"/>
      <c r="O65" s="62">
        <v>25</v>
      </c>
      <c r="P65" s="63">
        <v>38</v>
      </c>
      <c r="Q65" s="14"/>
      <c r="R65" s="152">
        <f t="shared" si="8"/>
        <v>134</v>
      </c>
      <c r="S65" s="107"/>
    </row>
    <row r="66" spans="1:19" x14ac:dyDescent="0.25">
      <c r="A66" s="240" t="s">
        <v>67</v>
      </c>
      <c r="B66" s="34">
        <f t="shared" si="7"/>
        <v>42</v>
      </c>
      <c r="C66" s="62"/>
      <c r="D66" s="62"/>
      <c r="E66" s="62">
        <v>16</v>
      </c>
      <c r="F66" s="62"/>
      <c r="G66" s="62"/>
      <c r="H66" s="62"/>
      <c r="I66" s="11"/>
      <c r="J66" s="62"/>
      <c r="K66" s="62">
        <v>16</v>
      </c>
      <c r="L66" s="62"/>
      <c r="M66" s="62">
        <v>10</v>
      </c>
      <c r="N66" s="62"/>
      <c r="O66" s="62"/>
      <c r="P66" s="63"/>
      <c r="Q66" s="14"/>
      <c r="R66" s="152">
        <f t="shared" si="8"/>
        <v>42</v>
      </c>
      <c r="S66" s="107"/>
    </row>
    <row r="67" spans="1:19" x14ac:dyDescent="0.25">
      <c r="A67" s="241"/>
      <c r="B67" s="34">
        <f t="shared" si="7"/>
        <v>0</v>
      </c>
      <c r="C67" s="62"/>
      <c r="D67" s="62"/>
      <c r="E67" s="62"/>
      <c r="F67" s="78"/>
      <c r="G67" s="62"/>
      <c r="H67" s="62"/>
      <c r="I67" s="62"/>
      <c r="J67" s="62"/>
      <c r="K67" s="62"/>
      <c r="L67" s="62"/>
      <c r="M67" s="62"/>
      <c r="N67" s="62"/>
      <c r="O67" s="62"/>
      <c r="P67" s="63"/>
      <c r="Q67" s="14"/>
      <c r="R67" s="152">
        <f>B67+Q67</f>
        <v>0</v>
      </c>
    </row>
    <row r="68" spans="1:19" ht="15.75" thickBot="1" x14ac:dyDescent="0.3">
      <c r="A68" s="68"/>
      <c r="B68" s="36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5"/>
      <c r="Q68" s="15"/>
      <c r="R68" s="144"/>
      <c r="S68" s="65"/>
    </row>
    <row r="70" spans="1:19" ht="15.75" thickBot="1" x14ac:dyDescent="0.3"/>
    <row r="71" spans="1:19" x14ac:dyDescent="0.25">
      <c r="A71" s="165" t="s">
        <v>10</v>
      </c>
      <c r="B71" s="35" t="s">
        <v>2</v>
      </c>
      <c r="C71" s="19">
        <v>111</v>
      </c>
      <c r="D71" s="19">
        <v>112</v>
      </c>
      <c r="E71" s="19">
        <v>111</v>
      </c>
      <c r="F71" s="19">
        <v>113</v>
      </c>
      <c r="G71" s="19">
        <v>111</v>
      </c>
      <c r="H71" s="19">
        <v>112</v>
      </c>
      <c r="I71" s="19">
        <v>111</v>
      </c>
      <c r="J71" s="19">
        <v>113</v>
      </c>
      <c r="K71" s="19">
        <v>111</v>
      </c>
      <c r="L71" s="19">
        <v>112</v>
      </c>
      <c r="M71" s="19">
        <v>111</v>
      </c>
      <c r="N71" s="19">
        <v>113</v>
      </c>
      <c r="O71" s="19">
        <v>111</v>
      </c>
      <c r="P71" s="20">
        <v>112</v>
      </c>
      <c r="Q71" s="145"/>
      <c r="R71" s="211"/>
    </row>
    <row r="72" spans="1:19" s="10" customFormat="1" ht="14.25" x14ac:dyDescent="0.2">
      <c r="A72" s="166" t="s">
        <v>1</v>
      </c>
      <c r="B72" s="17" t="s">
        <v>3</v>
      </c>
      <c r="C72" s="17" t="s">
        <v>4</v>
      </c>
      <c r="D72" s="17" t="s">
        <v>5</v>
      </c>
      <c r="E72" s="17" t="s">
        <v>19</v>
      </c>
      <c r="F72" s="17" t="s">
        <v>20</v>
      </c>
      <c r="G72" s="17" t="s">
        <v>21</v>
      </c>
      <c r="H72" s="17" t="s">
        <v>22</v>
      </c>
      <c r="I72" s="17" t="s">
        <v>23</v>
      </c>
      <c r="J72" s="17" t="s">
        <v>24</v>
      </c>
      <c r="K72" s="73" t="s">
        <v>113</v>
      </c>
      <c r="L72" s="73" t="s">
        <v>114</v>
      </c>
      <c r="M72" s="17" t="s">
        <v>25</v>
      </c>
      <c r="N72" s="17" t="s">
        <v>26</v>
      </c>
      <c r="O72" s="17" t="s">
        <v>27</v>
      </c>
      <c r="P72" s="37" t="s">
        <v>28</v>
      </c>
      <c r="Q72" s="37" t="s">
        <v>136</v>
      </c>
      <c r="R72" s="37" t="s">
        <v>29</v>
      </c>
    </row>
    <row r="73" spans="1:19" s="7" customFormat="1" x14ac:dyDescent="0.25">
      <c r="A73" s="271" t="s">
        <v>62</v>
      </c>
      <c r="B73" s="34">
        <f t="shared" ref="B73:B82" si="9">SUM(C73:P73)</f>
        <v>882</v>
      </c>
      <c r="C73" s="247"/>
      <c r="D73" s="247">
        <v>88</v>
      </c>
      <c r="E73" s="62" t="s">
        <v>190</v>
      </c>
      <c r="F73" s="62">
        <v>10</v>
      </c>
      <c r="G73" s="62">
        <v>56</v>
      </c>
      <c r="H73" s="62">
        <v>56</v>
      </c>
      <c r="I73" s="62">
        <v>88</v>
      </c>
      <c r="J73" s="62">
        <v>88</v>
      </c>
      <c r="K73" s="62">
        <v>56</v>
      </c>
      <c r="L73" s="62">
        <v>88</v>
      </c>
      <c r="M73" s="11">
        <v>88</v>
      </c>
      <c r="N73" s="62">
        <v>88</v>
      </c>
      <c r="O73" s="62">
        <v>88</v>
      </c>
      <c r="P73" s="63">
        <v>88</v>
      </c>
      <c r="Q73" s="327">
        <v>488</v>
      </c>
      <c r="R73" s="275">
        <f>B73+Q73</f>
        <v>1370</v>
      </c>
    </row>
    <row r="74" spans="1:19" x14ac:dyDescent="0.25">
      <c r="A74" s="164" t="s">
        <v>63</v>
      </c>
      <c r="B74" s="34">
        <f t="shared" si="9"/>
        <v>832</v>
      </c>
      <c r="C74" s="251">
        <v>56</v>
      </c>
      <c r="D74" s="251">
        <v>56</v>
      </c>
      <c r="E74" s="62">
        <v>88</v>
      </c>
      <c r="F74" s="62">
        <v>88</v>
      </c>
      <c r="G74" s="62">
        <v>88</v>
      </c>
      <c r="H74" s="62">
        <v>38</v>
      </c>
      <c r="I74" s="62">
        <v>56</v>
      </c>
      <c r="J74" s="62">
        <v>56</v>
      </c>
      <c r="K74" s="62">
        <v>88</v>
      </c>
      <c r="L74" s="62">
        <v>56</v>
      </c>
      <c r="M74" s="7">
        <v>56</v>
      </c>
      <c r="N74" s="62">
        <v>25</v>
      </c>
      <c r="O74" s="62">
        <v>25</v>
      </c>
      <c r="P74" s="63">
        <v>56</v>
      </c>
      <c r="Q74" s="14">
        <v>139</v>
      </c>
      <c r="R74" s="152">
        <f t="shared" ref="R74:R83" si="10">B74+Q74</f>
        <v>971</v>
      </c>
    </row>
    <row r="75" spans="1:19" x14ac:dyDescent="0.25">
      <c r="A75" s="164" t="s">
        <v>70</v>
      </c>
      <c r="B75" s="34">
        <f t="shared" si="9"/>
        <v>527</v>
      </c>
      <c r="C75" s="62"/>
      <c r="D75" s="62">
        <v>38</v>
      </c>
      <c r="E75" s="62">
        <v>56</v>
      </c>
      <c r="F75" s="62">
        <v>56</v>
      </c>
      <c r="G75" s="62">
        <v>38</v>
      </c>
      <c r="H75" s="62">
        <v>88</v>
      </c>
      <c r="I75" s="62"/>
      <c r="J75" s="62">
        <v>38</v>
      </c>
      <c r="K75" s="62"/>
      <c r="L75" s="62">
        <v>38</v>
      </c>
      <c r="M75" s="11">
        <v>38</v>
      </c>
      <c r="N75" s="62">
        <v>56</v>
      </c>
      <c r="O75" s="62">
        <v>56</v>
      </c>
      <c r="P75" s="63">
        <v>25</v>
      </c>
      <c r="Q75" s="14">
        <v>268</v>
      </c>
      <c r="R75" s="152">
        <f t="shared" si="10"/>
        <v>795</v>
      </c>
    </row>
    <row r="76" spans="1:19" x14ac:dyDescent="0.25">
      <c r="A76" s="164" t="s">
        <v>71</v>
      </c>
      <c r="B76" s="34">
        <f t="shared" si="9"/>
        <v>283</v>
      </c>
      <c r="C76" s="321">
        <v>25</v>
      </c>
      <c r="D76" s="321">
        <v>10</v>
      </c>
      <c r="E76" s="62">
        <v>25</v>
      </c>
      <c r="F76" s="62">
        <v>16</v>
      </c>
      <c r="G76" s="62">
        <v>25</v>
      </c>
      <c r="H76" s="62">
        <v>25</v>
      </c>
      <c r="I76" s="62">
        <v>38</v>
      </c>
      <c r="J76" s="62">
        <v>10</v>
      </c>
      <c r="K76" s="62">
        <v>38</v>
      </c>
      <c r="L76" s="62">
        <v>25</v>
      </c>
      <c r="M76" s="11">
        <v>10</v>
      </c>
      <c r="N76" s="62">
        <v>36</v>
      </c>
      <c r="O76" s="62"/>
      <c r="P76" s="63"/>
      <c r="Q76" s="14">
        <v>113</v>
      </c>
      <c r="R76" s="152">
        <f t="shared" si="10"/>
        <v>396</v>
      </c>
    </row>
    <row r="77" spans="1:19" x14ac:dyDescent="0.25">
      <c r="A77" s="164" t="s">
        <v>96</v>
      </c>
      <c r="B77" s="34">
        <f t="shared" si="9"/>
        <v>113</v>
      </c>
      <c r="C77" s="251">
        <v>88</v>
      </c>
      <c r="D77" s="251">
        <v>25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3"/>
      <c r="Q77" s="14">
        <v>56</v>
      </c>
      <c r="R77" s="152">
        <f t="shared" si="10"/>
        <v>169</v>
      </c>
    </row>
    <row r="78" spans="1:19" x14ac:dyDescent="0.25">
      <c r="A78" s="164" t="s">
        <v>189</v>
      </c>
      <c r="B78" s="34">
        <f t="shared" si="9"/>
        <v>76</v>
      </c>
      <c r="C78" s="62"/>
      <c r="D78" s="62"/>
      <c r="E78" s="62">
        <v>38</v>
      </c>
      <c r="F78" s="62">
        <v>38</v>
      </c>
      <c r="G78" s="62"/>
      <c r="H78" s="62" t="s">
        <v>207</v>
      </c>
      <c r="I78" s="62"/>
      <c r="J78" s="62"/>
      <c r="K78" s="62"/>
      <c r="L78" s="62"/>
      <c r="M78" s="62"/>
      <c r="N78" s="62"/>
      <c r="O78" s="62"/>
      <c r="P78" s="63"/>
      <c r="Q78" s="14">
        <v>16</v>
      </c>
      <c r="R78" s="152">
        <f t="shared" si="10"/>
        <v>92</v>
      </c>
    </row>
    <row r="79" spans="1:19" x14ac:dyDescent="0.25">
      <c r="A79" s="250" t="s">
        <v>211</v>
      </c>
      <c r="B79" s="34">
        <f t="shared" si="9"/>
        <v>54</v>
      </c>
      <c r="C79" s="251">
        <v>38</v>
      </c>
      <c r="D79" s="251">
        <v>16</v>
      </c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3"/>
      <c r="Q79" s="14"/>
      <c r="R79" s="152">
        <f t="shared" si="10"/>
        <v>54</v>
      </c>
    </row>
    <row r="80" spans="1:19" x14ac:dyDescent="0.25">
      <c r="A80" s="212" t="s">
        <v>225</v>
      </c>
      <c r="B80" s="34">
        <f t="shared" si="9"/>
        <v>41</v>
      </c>
      <c r="C80" s="62"/>
      <c r="D80" s="62"/>
      <c r="E80" s="62"/>
      <c r="F80" s="62"/>
      <c r="G80" s="62"/>
      <c r="H80" s="62"/>
      <c r="I80" s="62">
        <v>25</v>
      </c>
      <c r="J80" s="62">
        <v>16</v>
      </c>
      <c r="K80" s="62"/>
      <c r="L80" s="62"/>
      <c r="M80" s="62"/>
      <c r="N80" s="62"/>
      <c r="O80" s="62"/>
      <c r="P80" s="63"/>
      <c r="Q80" s="14"/>
      <c r="R80" s="152">
        <f t="shared" si="10"/>
        <v>41</v>
      </c>
    </row>
    <row r="81" spans="1:19" x14ac:dyDescent="0.25">
      <c r="A81" s="164" t="s">
        <v>189</v>
      </c>
      <c r="B81" s="34">
        <f t="shared" si="9"/>
        <v>41</v>
      </c>
      <c r="C81" s="247"/>
      <c r="D81" s="247"/>
      <c r="E81" s="62"/>
      <c r="F81" s="62"/>
      <c r="G81" s="62"/>
      <c r="H81" s="62"/>
      <c r="I81" s="62">
        <v>16</v>
      </c>
      <c r="J81" s="62">
        <v>25</v>
      </c>
      <c r="K81" s="62"/>
      <c r="L81" s="62"/>
      <c r="M81" s="62"/>
      <c r="N81" s="62"/>
      <c r="O81" s="62"/>
      <c r="P81" s="63"/>
      <c r="Q81" s="14"/>
      <c r="R81" s="152">
        <f t="shared" si="10"/>
        <v>41</v>
      </c>
    </row>
    <row r="82" spans="1:19" x14ac:dyDescent="0.25">
      <c r="A82" s="164" t="s">
        <v>66</v>
      </c>
      <c r="B82" s="34">
        <f t="shared" si="9"/>
        <v>25</v>
      </c>
      <c r="C82" s="62"/>
      <c r="D82" s="62"/>
      <c r="E82" s="62"/>
      <c r="F82" s="62">
        <v>25</v>
      </c>
      <c r="G82" s="62"/>
      <c r="H82" s="62"/>
      <c r="I82" s="62"/>
      <c r="J82" s="62"/>
      <c r="K82" s="62"/>
      <c r="L82" s="62"/>
      <c r="M82" s="62"/>
      <c r="N82" s="62"/>
      <c r="O82" s="62"/>
      <c r="P82" s="63"/>
      <c r="Q82" s="14"/>
      <c r="R82" s="152">
        <f t="shared" si="10"/>
        <v>25</v>
      </c>
    </row>
    <row r="83" spans="1:19" x14ac:dyDescent="0.25">
      <c r="A83" s="174"/>
      <c r="B83" s="34">
        <f t="shared" ref="B83:B84" si="11">SUM(C83:P83)</f>
        <v>0</v>
      </c>
      <c r="C83" s="23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3"/>
      <c r="Q83" s="14"/>
      <c r="R83" s="152">
        <f t="shared" si="10"/>
        <v>0</v>
      </c>
    </row>
    <row r="84" spans="1:19" x14ac:dyDescent="0.25">
      <c r="A84" s="173"/>
      <c r="B84" s="34">
        <f t="shared" si="11"/>
        <v>0</v>
      </c>
      <c r="C84" s="246"/>
      <c r="D84" s="247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3"/>
      <c r="Q84" s="14"/>
      <c r="R84" s="152"/>
    </row>
    <row r="85" spans="1:19" ht="15.75" thickBot="1" x14ac:dyDescent="0.3">
      <c r="A85" s="167"/>
      <c r="B85" s="36">
        <f t="shared" ref="B85" si="12">SUM(C85:P85)</f>
        <v>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8"/>
      <c r="Q85" s="15"/>
      <c r="R85" s="144"/>
    </row>
    <row r="86" spans="1:19" ht="15.75" thickBot="1" x14ac:dyDescent="0.3"/>
    <row r="87" spans="1:19" x14ac:dyDescent="0.25">
      <c r="A87" s="165" t="s">
        <v>11</v>
      </c>
      <c r="B87" s="35" t="s">
        <v>2</v>
      </c>
      <c r="C87" s="19">
        <v>101</v>
      </c>
      <c r="D87" s="19">
        <v>103</v>
      </c>
      <c r="E87" s="19">
        <v>101</v>
      </c>
      <c r="F87" s="19">
        <v>102</v>
      </c>
      <c r="G87" s="19">
        <v>101</v>
      </c>
      <c r="H87" s="19">
        <v>103</v>
      </c>
      <c r="I87" s="19">
        <v>101</v>
      </c>
      <c r="J87" s="19">
        <v>103</v>
      </c>
      <c r="K87" s="19">
        <v>101</v>
      </c>
      <c r="L87" s="19">
        <v>103</v>
      </c>
      <c r="M87" s="19">
        <v>101</v>
      </c>
      <c r="N87" s="19">
        <v>102</v>
      </c>
      <c r="O87" s="19">
        <v>101</v>
      </c>
      <c r="P87" s="20">
        <v>102</v>
      </c>
      <c r="Q87" s="145"/>
      <c r="R87" s="147"/>
    </row>
    <row r="88" spans="1:19" s="10" customFormat="1" thickBot="1" x14ac:dyDescent="0.25">
      <c r="A88" s="166" t="s">
        <v>1</v>
      </c>
      <c r="B88" s="17" t="s">
        <v>3</v>
      </c>
      <c r="C88" s="17" t="s">
        <v>4</v>
      </c>
      <c r="D88" s="17" t="s">
        <v>5</v>
      </c>
      <c r="E88" s="17" t="s">
        <v>19</v>
      </c>
      <c r="F88" s="17" t="s">
        <v>20</v>
      </c>
      <c r="G88" s="17" t="s">
        <v>21</v>
      </c>
      <c r="H88" s="17" t="s">
        <v>22</v>
      </c>
      <c r="I88" s="17" t="s">
        <v>23</v>
      </c>
      <c r="J88" s="17" t="s">
        <v>24</v>
      </c>
      <c r="K88" s="17" t="s">
        <v>113</v>
      </c>
      <c r="L88" s="17" t="s">
        <v>114</v>
      </c>
      <c r="M88" s="17" t="s">
        <v>25</v>
      </c>
      <c r="N88" s="17" t="s">
        <v>26</v>
      </c>
      <c r="O88" s="17" t="s">
        <v>27</v>
      </c>
      <c r="P88" s="37" t="s">
        <v>28</v>
      </c>
      <c r="Q88" s="37" t="s">
        <v>136</v>
      </c>
      <c r="R88" s="37" t="s">
        <v>29</v>
      </c>
    </row>
    <row r="89" spans="1:19" s="7" customFormat="1" x14ac:dyDescent="0.25">
      <c r="A89" s="271" t="s">
        <v>90</v>
      </c>
      <c r="B89" s="34">
        <f t="shared" ref="B89:B99" si="13">SUM(C89:P89)</f>
        <v>1036</v>
      </c>
      <c r="C89" s="255">
        <v>88</v>
      </c>
      <c r="D89" s="22">
        <v>88</v>
      </c>
      <c r="E89" s="23">
        <v>88</v>
      </c>
      <c r="F89" s="23">
        <v>56</v>
      </c>
      <c r="G89" s="23">
        <v>88</v>
      </c>
      <c r="H89" s="23">
        <v>88</v>
      </c>
      <c r="I89" s="23">
        <v>88</v>
      </c>
      <c r="J89" s="23">
        <v>88</v>
      </c>
      <c r="K89" s="23">
        <v>88</v>
      </c>
      <c r="L89" s="62">
        <v>88</v>
      </c>
      <c r="M89" s="62">
        <v>56</v>
      </c>
      <c r="N89" s="62">
        <v>38</v>
      </c>
      <c r="O89" s="62">
        <v>56</v>
      </c>
      <c r="P89" s="63">
        <v>38</v>
      </c>
      <c r="Q89" s="153"/>
      <c r="R89" s="328">
        <f>B89</f>
        <v>1036</v>
      </c>
      <c r="S89" s="3"/>
    </row>
    <row r="90" spans="1:19" x14ac:dyDescent="0.25">
      <c r="A90" s="164" t="s">
        <v>110</v>
      </c>
      <c r="B90" s="34">
        <f t="shared" si="13"/>
        <v>495</v>
      </c>
      <c r="C90" s="267">
        <v>56</v>
      </c>
      <c r="D90" s="249">
        <v>25</v>
      </c>
      <c r="E90" s="23">
        <v>38</v>
      </c>
      <c r="F90" s="23">
        <v>88</v>
      </c>
      <c r="G90" s="23"/>
      <c r="H90" s="23"/>
      <c r="I90" s="23"/>
      <c r="J90" s="23"/>
      <c r="K90" s="23"/>
      <c r="L90" s="62"/>
      <c r="M90" s="62">
        <v>88</v>
      </c>
      <c r="N90" s="62">
        <v>56</v>
      </c>
      <c r="O90" s="62">
        <v>88</v>
      </c>
      <c r="P90" s="63">
        <v>56</v>
      </c>
      <c r="Q90" s="120">
        <v>288</v>
      </c>
      <c r="R90" s="120">
        <f>B90+B148</f>
        <v>783</v>
      </c>
    </row>
    <row r="91" spans="1:19" x14ac:dyDescent="0.25">
      <c r="A91" s="164" t="s">
        <v>64</v>
      </c>
      <c r="B91" s="34">
        <f t="shared" si="13"/>
        <v>415</v>
      </c>
      <c r="C91" s="265">
        <v>25</v>
      </c>
      <c r="D91" s="266">
        <v>16</v>
      </c>
      <c r="E91" s="23">
        <v>25</v>
      </c>
      <c r="F91" s="23">
        <v>25</v>
      </c>
      <c r="G91" s="23">
        <v>38</v>
      </c>
      <c r="H91" s="23">
        <v>56</v>
      </c>
      <c r="I91" s="23">
        <v>56</v>
      </c>
      <c r="J91" s="23">
        <v>38</v>
      </c>
      <c r="K91" s="23">
        <v>38</v>
      </c>
      <c r="L91" s="62">
        <v>25</v>
      </c>
      <c r="M91" s="62">
        <v>16</v>
      </c>
      <c r="N91" s="62">
        <v>16</v>
      </c>
      <c r="O91" s="62">
        <v>25</v>
      </c>
      <c r="P91" s="63">
        <v>16</v>
      </c>
      <c r="Q91" s="328">
        <v>376</v>
      </c>
      <c r="R91" s="120">
        <f>B91+B147</f>
        <v>791</v>
      </c>
    </row>
    <row r="92" spans="1:19" x14ac:dyDescent="0.25">
      <c r="A92" s="164" t="s">
        <v>188</v>
      </c>
      <c r="B92" s="34">
        <f t="shared" si="13"/>
        <v>386</v>
      </c>
      <c r="C92" s="268">
        <v>10</v>
      </c>
      <c r="D92" s="269">
        <v>38</v>
      </c>
      <c r="E92" s="23">
        <v>56</v>
      </c>
      <c r="F92" s="23">
        <v>38</v>
      </c>
      <c r="G92" s="23">
        <v>56</v>
      </c>
      <c r="H92" s="23">
        <v>38</v>
      </c>
      <c r="I92" s="23">
        <v>38</v>
      </c>
      <c r="J92" s="23"/>
      <c r="K92" s="23">
        <v>56</v>
      </c>
      <c r="L92" s="62">
        <v>56</v>
      </c>
      <c r="M92" s="62"/>
      <c r="N92" s="62"/>
      <c r="O92" s="62"/>
      <c r="P92" s="63"/>
      <c r="Q92" s="120"/>
      <c r="R92" s="120">
        <f>B92+Q92</f>
        <v>386</v>
      </c>
    </row>
    <row r="93" spans="1:19" x14ac:dyDescent="0.25">
      <c r="A93" s="164" t="s">
        <v>59</v>
      </c>
      <c r="B93" s="60">
        <f t="shared" si="13"/>
        <v>252</v>
      </c>
      <c r="C93" s="223"/>
      <c r="D93" s="62"/>
      <c r="E93" s="62"/>
      <c r="F93" s="62"/>
      <c r="G93" s="62"/>
      <c r="H93" s="62"/>
      <c r="I93" s="62"/>
      <c r="J93" s="62"/>
      <c r="K93" s="62"/>
      <c r="L93" s="62"/>
      <c r="M93" s="62">
        <v>38</v>
      </c>
      <c r="N93" s="62">
        <v>88</v>
      </c>
      <c r="O93" s="62">
        <v>38</v>
      </c>
      <c r="P93" s="63">
        <v>88</v>
      </c>
      <c r="Q93" s="154">
        <v>104</v>
      </c>
      <c r="R93" s="120">
        <f>B93+B150</f>
        <v>356</v>
      </c>
      <c r="S93" s="7"/>
    </row>
    <row r="94" spans="1:19" x14ac:dyDescent="0.25">
      <c r="A94" s="164" t="s">
        <v>61</v>
      </c>
      <c r="B94" s="34">
        <f t="shared" si="13"/>
        <v>221</v>
      </c>
      <c r="C94" s="255"/>
      <c r="D94" s="23"/>
      <c r="E94" s="23">
        <v>16</v>
      </c>
      <c r="F94" s="23">
        <v>16</v>
      </c>
      <c r="G94" s="23">
        <v>25</v>
      </c>
      <c r="H94" s="23">
        <v>25</v>
      </c>
      <c r="I94" s="23"/>
      <c r="J94" s="23">
        <v>56</v>
      </c>
      <c r="K94" s="23">
        <v>25</v>
      </c>
      <c r="L94" s="62">
        <v>38</v>
      </c>
      <c r="M94" s="62"/>
      <c r="N94" s="62">
        <v>10</v>
      </c>
      <c r="O94" s="62"/>
      <c r="P94" s="63">
        <v>10</v>
      </c>
      <c r="Q94" s="120">
        <v>236</v>
      </c>
      <c r="R94" s="120">
        <f>B94+B149</f>
        <v>457</v>
      </c>
    </row>
    <row r="95" spans="1:19" x14ac:dyDescent="0.25">
      <c r="A95" s="164" t="s">
        <v>131</v>
      </c>
      <c r="B95" s="34">
        <f t="shared" si="13"/>
        <v>102</v>
      </c>
      <c r="C95" s="268"/>
      <c r="D95" s="269"/>
      <c r="E95" s="23">
        <v>10</v>
      </c>
      <c r="F95" s="23">
        <v>10</v>
      </c>
      <c r="G95" s="23">
        <v>16</v>
      </c>
      <c r="H95" s="23">
        <v>16</v>
      </c>
      <c r="I95" s="23">
        <v>25</v>
      </c>
      <c r="J95" s="23">
        <v>25</v>
      </c>
      <c r="K95" s="23"/>
      <c r="L95" s="62"/>
      <c r="M95" s="62"/>
      <c r="N95" s="62"/>
      <c r="O95" s="62"/>
      <c r="P95" s="63"/>
      <c r="Q95" s="120">
        <v>101</v>
      </c>
      <c r="R95" s="120">
        <f>B95+B151</f>
        <v>203</v>
      </c>
    </row>
    <row r="96" spans="1:19" x14ac:dyDescent="0.25">
      <c r="A96" s="164" t="s">
        <v>58</v>
      </c>
      <c r="B96" s="34">
        <f t="shared" si="13"/>
        <v>94</v>
      </c>
      <c r="C96" s="267">
        <v>38</v>
      </c>
      <c r="D96" s="249">
        <v>56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6"/>
      <c r="Q96" s="120"/>
      <c r="R96" s="120">
        <f>B96+Q96</f>
        <v>94</v>
      </c>
    </row>
    <row r="97" spans="1:18" x14ac:dyDescent="0.25">
      <c r="A97" s="164" t="s">
        <v>60</v>
      </c>
      <c r="B97" s="34">
        <f t="shared" si="13"/>
        <v>26</v>
      </c>
      <c r="C97" s="267">
        <v>16</v>
      </c>
      <c r="D97" s="249">
        <v>10</v>
      </c>
      <c r="E97" s="23"/>
      <c r="F97" s="23"/>
      <c r="G97" s="23"/>
      <c r="H97" s="23"/>
      <c r="I97" s="23"/>
      <c r="J97" s="23"/>
      <c r="K97" s="23"/>
      <c r="L97" s="62"/>
      <c r="M97" s="62"/>
      <c r="N97" s="62"/>
      <c r="O97" s="62"/>
      <c r="P97" s="63"/>
      <c r="Q97" s="120">
        <v>56</v>
      </c>
      <c r="R97" s="120">
        <f>B97+B152</f>
        <v>82</v>
      </c>
    </row>
    <row r="98" spans="1:18" x14ac:dyDescent="0.25">
      <c r="A98" s="164"/>
      <c r="B98" s="34">
        <f t="shared" si="13"/>
        <v>0</v>
      </c>
      <c r="C98" s="268"/>
      <c r="D98" s="269"/>
      <c r="E98" s="23"/>
      <c r="F98" s="23"/>
      <c r="G98" s="23"/>
      <c r="H98" s="23"/>
      <c r="I98" s="23"/>
      <c r="J98" s="23"/>
      <c r="K98" s="23"/>
      <c r="L98" s="62"/>
      <c r="M98" s="62"/>
      <c r="N98" s="62"/>
      <c r="O98" s="62"/>
      <c r="P98" s="63"/>
      <c r="Q98" s="120"/>
      <c r="R98" s="120">
        <f>B98+Q98</f>
        <v>0</v>
      </c>
    </row>
    <row r="99" spans="1:18" ht="15.75" thickBot="1" x14ac:dyDescent="0.3">
      <c r="A99" s="167"/>
      <c r="B99" s="36">
        <f t="shared" si="13"/>
        <v>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8"/>
      <c r="Q99" s="155"/>
      <c r="R99" s="155">
        <f>B99+Q99</f>
        <v>0</v>
      </c>
    </row>
    <row r="100" spans="1:18" ht="15.75" thickBot="1" x14ac:dyDescent="0.3"/>
    <row r="101" spans="1:18" x14ac:dyDescent="0.25">
      <c r="A101" s="165" t="s">
        <v>12</v>
      </c>
      <c r="B101" s="35" t="s">
        <v>2</v>
      </c>
      <c r="C101" s="19">
        <v>901</v>
      </c>
      <c r="D101" s="19"/>
      <c r="E101" s="19">
        <v>901</v>
      </c>
      <c r="F101" s="19"/>
      <c r="G101" s="19">
        <v>901</v>
      </c>
      <c r="H101" s="19"/>
      <c r="I101" s="19">
        <v>901</v>
      </c>
      <c r="J101" s="19"/>
      <c r="K101" s="19">
        <v>901</v>
      </c>
      <c r="L101" s="19"/>
      <c r="M101" s="19">
        <v>901</v>
      </c>
      <c r="N101" s="19"/>
      <c r="O101" s="19">
        <v>901</v>
      </c>
      <c r="P101" s="20"/>
    </row>
    <row r="102" spans="1:18" s="10" customFormat="1" ht="14.25" x14ac:dyDescent="0.2">
      <c r="A102" s="166" t="s">
        <v>1</v>
      </c>
      <c r="B102" s="17" t="s">
        <v>3</v>
      </c>
      <c r="C102" s="17" t="s">
        <v>4</v>
      </c>
      <c r="D102" s="17"/>
      <c r="E102" s="17" t="s">
        <v>19</v>
      </c>
      <c r="F102" s="17"/>
      <c r="G102" s="17" t="s">
        <v>21</v>
      </c>
      <c r="H102" s="17"/>
      <c r="I102" s="17" t="s">
        <v>23</v>
      </c>
      <c r="J102" s="17"/>
      <c r="K102" s="17" t="s">
        <v>113</v>
      </c>
      <c r="L102" s="17"/>
      <c r="M102" s="17" t="s">
        <v>25</v>
      </c>
      <c r="N102" s="17"/>
      <c r="O102" s="17" t="s">
        <v>27</v>
      </c>
      <c r="P102" s="37"/>
      <c r="Q102" s="9"/>
    </row>
    <row r="103" spans="1:18" x14ac:dyDescent="0.25">
      <c r="A103" s="276" t="s">
        <v>127</v>
      </c>
      <c r="B103" s="60">
        <f>SUM(C103:P103)</f>
        <v>176</v>
      </c>
      <c r="C103" s="23">
        <v>88</v>
      </c>
      <c r="D103" s="23"/>
      <c r="E103" s="23"/>
      <c r="F103" s="23"/>
      <c r="G103" s="23"/>
      <c r="H103" s="23"/>
      <c r="I103" s="23"/>
      <c r="J103" s="23"/>
      <c r="K103" s="23">
        <v>88</v>
      </c>
      <c r="L103" s="23"/>
      <c r="M103" s="23"/>
      <c r="N103" s="23"/>
      <c r="O103" s="23"/>
      <c r="P103" s="26"/>
    </row>
    <row r="104" spans="1:18" x14ac:dyDescent="0.25">
      <c r="A104" s="70" t="s">
        <v>227</v>
      </c>
      <c r="B104" s="60">
        <f>SUM(C104:P104)</f>
        <v>112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>
        <v>56</v>
      </c>
      <c r="N104" s="23"/>
      <c r="O104" s="23">
        <v>56</v>
      </c>
      <c r="P104" s="26"/>
    </row>
    <row r="105" spans="1:18" ht="15.75" thickBot="1" x14ac:dyDescent="0.3">
      <c r="A105" s="68" t="s">
        <v>217</v>
      </c>
      <c r="B105" s="36">
        <f>SUM(C105:P105)</f>
        <v>176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>
        <v>88</v>
      </c>
      <c r="N105" s="27"/>
      <c r="O105" s="27">
        <v>88</v>
      </c>
      <c r="P105" s="28"/>
    </row>
    <row r="107" spans="1:18" ht="15.75" thickBot="1" x14ac:dyDescent="0.3"/>
    <row r="108" spans="1:18" x14ac:dyDescent="0.25">
      <c r="A108" s="165" t="s">
        <v>13</v>
      </c>
      <c r="B108" s="35" t="s">
        <v>2</v>
      </c>
      <c r="C108" s="139">
        <v>191</v>
      </c>
      <c r="D108" s="41"/>
      <c r="E108" s="139">
        <v>191</v>
      </c>
      <c r="F108" s="41"/>
      <c r="G108" s="139">
        <v>191</v>
      </c>
      <c r="H108" s="41"/>
      <c r="I108" s="139">
        <v>191</v>
      </c>
      <c r="J108" s="41"/>
      <c r="K108" s="139">
        <v>191</v>
      </c>
      <c r="L108" s="41"/>
      <c r="M108" s="139">
        <v>191</v>
      </c>
      <c r="N108" s="41"/>
      <c r="O108" s="139">
        <v>191</v>
      </c>
      <c r="P108" s="42"/>
    </row>
    <row r="109" spans="1:18" s="10" customFormat="1" ht="14.25" x14ac:dyDescent="0.2">
      <c r="A109" s="166" t="s">
        <v>1</v>
      </c>
      <c r="B109" s="17" t="s">
        <v>3</v>
      </c>
      <c r="C109" s="17" t="s">
        <v>4</v>
      </c>
      <c r="D109" s="17"/>
      <c r="E109" s="17" t="s">
        <v>19</v>
      </c>
      <c r="F109" s="17"/>
      <c r="G109" s="17" t="s">
        <v>21</v>
      </c>
      <c r="H109" s="17"/>
      <c r="I109" s="17" t="s">
        <v>23</v>
      </c>
      <c r="J109" s="17"/>
      <c r="K109" s="103" t="s">
        <v>113</v>
      </c>
      <c r="L109" s="17"/>
      <c r="M109" s="17" t="s">
        <v>25</v>
      </c>
      <c r="N109" s="17"/>
      <c r="O109" s="17" t="s">
        <v>27</v>
      </c>
      <c r="P109" s="37"/>
      <c r="Q109" s="9"/>
    </row>
    <row r="110" spans="1:18" x14ac:dyDescent="0.25">
      <c r="A110" s="276" t="s">
        <v>80</v>
      </c>
      <c r="B110" s="34">
        <f>SUM(C110:P110)</f>
        <v>382</v>
      </c>
      <c r="C110" s="264">
        <v>38</v>
      </c>
      <c r="D110" s="24"/>
      <c r="E110" s="23">
        <v>56</v>
      </c>
      <c r="F110" s="24"/>
      <c r="G110" s="23">
        <v>56</v>
      </c>
      <c r="H110" s="24"/>
      <c r="I110" s="23"/>
      <c r="J110" s="24"/>
      <c r="K110" s="62">
        <v>56</v>
      </c>
      <c r="L110" s="24"/>
      <c r="M110" s="62">
        <v>88</v>
      </c>
      <c r="N110" s="24"/>
      <c r="O110" s="62">
        <v>88</v>
      </c>
      <c r="P110" s="25"/>
    </row>
    <row r="111" spans="1:18" x14ac:dyDescent="0.25">
      <c r="A111" s="69" t="s">
        <v>77</v>
      </c>
      <c r="B111" s="34">
        <f>SUM(C111:P111)</f>
        <v>371</v>
      </c>
      <c r="C111" s="244">
        <v>56</v>
      </c>
      <c r="D111" s="24"/>
      <c r="E111" s="23">
        <v>38</v>
      </c>
      <c r="F111" s="24"/>
      <c r="G111" s="62">
        <v>38</v>
      </c>
      <c r="H111" s="24"/>
      <c r="I111" s="62">
        <v>88</v>
      </c>
      <c r="J111" s="24"/>
      <c r="K111" s="62">
        <v>88</v>
      </c>
      <c r="L111" s="24"/>
      <c r="M111" s="62">
        <v>25</v>
      </c>
      <c r="N111" s="24"/>
      <c r="O111" s="62">
        <v>38</v>
      </c>
      <c r="P111" s="25"/>
    </row>
    <row r="112" spans="1:18" x14ac:dyDescent="0.25">
      <c r="A112" s="69" t="s">
        <v>194</v>
      </c>
      <c r="B112" s="34">
        <f>SUM(C112:P112)</f>
        <v>320</v>
      </c>
      <c r="C112" s="244">
        <v>88</v>
      </c>
      <c r="D112" s="24"/>
      <c r="E112" s="23">
        <v>88</v>
      </c>
      <c r="F112" s="24"/>
      <c r="G112" s="23">
        <v>88</v>
      </c>
      <c r="H112" s="24"/>
      <c r="I112" s="23">
        <v>56</v>
      </c>
      <c r="J112" s="24"/>
      <c r="K112" s="23"/>
      <c r="L112" s="24"/>
      <c r="M112" s="62"/>
      <c r="N112" s="24"/>
      <c r="O112" s="62"/>
      <c r="P112" s="25"/>
    </row>
    <row r="113" spans="1:17" x14ac:dyDescent="0.25">
      <c r="A113" s="169"/>
      <c r="B113" s="34">
        <f>SUM(C113:P113)</f>
        <v>0</v>
      </c>
      <c r="C113" s="62"/>
      <c r="D113" s="24"/>
      <c r="E113" s="23"/>
      <c r="F113" s="24"/>
      <c r="G113" s="23"/>
      <c r="H113" s="24"/>
      <c r="I113" s="23"/>
      <c r="J113" s="24"/>
      <c r="K113" s="23"/>
      <c r="L113" s="24"/>
      <c r="M113" s="23"/>
      <c r="N113" s="24"/>
      <c r="O113" s="62"/>
      <c r="P113" s="25"/>
    </row>
    <row r="114" spans="1:17" ht="15.75" thickBot="1" x14ac:dyDescent="0.3">
      <c r="A114" s="68"/>
      <c r="B114" s="36"/>
      <c r="C114" s="224"/>
      <c r="D114" s="39"/>
      <c r="E114" s="27"/>
      <c r="F114" s="39"/>
      <c r="G114" s="27"/>
      <c r="H114" s="39"/>
      <c r="I114" s="27"/>
      <c r="J114" s="39"/>
      <c r="K114" s="27"/>
      <c r="L114" s="39"/>
      <c r="M114" s="27"/>
      <c r="N114" s="39"/>
      <c r="O114" s="27"/>
      <c r="P114" s="40"/>
    </row>
    <row r="115" spans="1:17" ht="15.75" thickBot="1" x14ac:dyDescent="0.3"/>
    <row r="116" spans="1:17" x14ac:dyDescent="0.25">
      <c r="A116" s="263" t="s">
        <v>14</v>
      </c>
      <c r="B116" s="123" t="s">
        <v>2</v>
      </c>
      <c r="C116" s="139">
        <v>192</v>
      </c>
      <c r="D116" s="41"/>
      <c r="E116" s="139">
        <v>192</v>
      </c>
      <c r="F116" s="41"/>
      <c r="G116" s="139">
        <v>192</v>
      </c>
      <c r="H116" s="41"/>
      <c r="I116" s="139">
        <v>192</v>
      </c>
      <c r="J116" s="41"/>
      <c r="K116" s="139">
        <v>192</v>
      </c>
      <c r="L116" s="41"/>
      <c r="M116" s="139">
        <v>192</v>
      </c>
      <c r="N116" s="41"/>
      <c r="O116" s="139">
        <v>192</v>
      </c>
      <c r="P116" s="42"/>
    </row>
    <row r="117" spans="1:17" s="10" customFormat="1" ht="14.25" x14ac:dyDescent="0.2">
      <c r="A117" s="166" t="s">
        <v>1</v>
      </c>
      <c r="B117" s="17" t="s">
        <v>3</v>
      </c>
      <c r="C117" s="17" t="s">
        <v>4</v>
      </c>
      <c r="D117" s="17"/>
      <c r="E117" s="17" t="s">
        <v>19</v>
      </c>
      <c r="F117" s="17"/>
      <c r="G117" s="17" t="s">
        <v>21</v>
      </c>
      <c r="H117" s="17"/>
      <c r="I117" s="17" t="s">
        <v>23</v>
      </c>
      <c r="J117" s="17"/>
      <c r="K117" s="103" t="s">
        <v>113</v>
      </c>
      <c r="L117" s="17"/>
      <c r="M117" s="17" t="s">
        <v>25</v>
      </c>
      <c r="N117" s="17"/>
      <c r="O117" s="17" t="s">
        <v>27</v>
      </c>
      <c r="P117" s="37"/>
      <c r="Q117" s="9"/>
    </row>
    <row r="118" spans="1:17" x14ac:dyDescent="0.25">
      <c r="A118" s="276" t="s">
        <v>120</v>
      </c>
      <c r="B118" s="34">
        <f t="shared" ref="B118:B123" si="14">SUM(C118:P118)</f>
        <v>320</v>
      </c>
      <c r="C118" s="62">
        <v>88</v>
      </c>
      <c r="D118" s="24"/>
      <c r="E118" s="62">
        <v>56</v>
      </c>
      <c r="F118" s="24"/>
      <c r="G118" s="62">
        <v>88</v>
      </c>
      <c r="H118" s="24"/>
      <c r="I118" s="23">
        <v>88</v>
      </c>
      <c r="J118" s="24"/>
      <c r="K118" s="23"/>
      <c r="L118" s="24"/>
      <c r="M118" s="23"/>
      <c r="N118" s="24"/>
      <c r="O118" s="23"/>
      <c r="P118" s="25"/>
    </row>
    <row r="119" spans="1:17" x14ac:dyDescent="0.25">
      <c r="A119" s="69" t="s">
        <v>112</v>
      </c>
      <c r="B119" s="34">
        <f t="shared" si="14"/>
        <v>263</v>
      </c>
      <c r="C119" s="62">
        <v>38</v>
      </c>
      <c r="D119" s="24"/>
      <c r="E119" s="62">
        <v>25</v>
      </c>
      <c r="F119" s="24"/>
      <c r="G119" s="62"/>
      <c r="H119" s="24"/>
      <c r="I119" s="23"/>
      <c r="J119" s="24"/>
      <c r="K119" s="62">
        <v>88</v>
      </c>
      <c r="L119" s="24"/>
      <c r="M119" s="23">
        <v>56</v>
      </c>
      <c r="N119" s="24"/>
      <c r="O119" s="23">
        <v>56</v>
      </c>
      <c r="P119" s="25"/>
    </row>
    <row r="120" spans="1:17" x14ac:dyDescent="0.25">
      <c r="A120" s="69" t="s">
        <v>193</v>
      </c>
      <c r="B120" s="34">
        <f t="shared" si="14"/>
        <v>226</v>
      </c>
      <c r="C120" s="62">
        <v>56</v>
      </c>
      <c r="D120" s="24"/>
      <c r="E120" s="62">
        <v>38</v>
      </c>
      <c r="F120" s="24"/>
      <c r="G120" s="62"/>
      <c r="H120" s="24"/>
      <c r="I120" s="23"/>
      <c r="J120" s="24"/>
      <c r="K120" s="62">
        <v>56</v>
      </c>
      <c r="L120" s="24"/>
      <c r="M120" s="23">
        <v>38</v>
      </c>
      <c r="N120" s="24"/>
      <c r="O120" s="62">
        <v>38</v>
      </c>
      <c r="P120" s="25"/>
    </row>
    <row r="121" spans="1:17" x14ac:dyDescent="0.25">
      <c r="A121" s="69" t="s">
        <v>72</v>
      </c>
      <c r="B121" s="34">
        <f t="shared" si="14"/>
        <v>214</v>
      </c>
      <c r="C121" s="62"/>
      <c r="D121" s="24"/>
      <c r="E121" s="62"/>
      <c r="F121" s="24"/>
      <c r="G121" s="62"/>
      <c r="H121" s="24"/>
      <c r="I121" s="23"/>
      <c r="J121" s="24"/>
      <c r="K121" s="62">
        <v>38</v>
      </c>
      <c r="L121" s="24"/>
      <c r="M121" s="23">
        <v>88</v>
      </c>
      <c r="N121" s="24"/>
      <c r="O121" s="23">
        <v>88</v>
      </c>
      <c r="P121" s="25"/>
    </row>
    <row r="122" spans="1:17" x14ac:dyDescent="0.25">
      <c r="A122" s="69" t="s">
        <v>199</v>
      </c>
      <c r="B122" s="34">
        <f t="shared" si="14"/>
        <v>88</v>
      </c>
      <c r="C122" s="62"/>
      <c r="D122" s="24"/>
      <c r="E122" s="62">
        <v>88</v>
      </c>
      <c r="F122" s="24"/>
      <c r="G122" s="62"/>
      <c r="H122" s="24"/>
      <c r="I122" s="23"/>
      <c r="J122" s="24"/>
      <c r="K122" s="62"/>
      <c r="L122" s="24"/>
      <c r="M122" s="23"/>
      <c r="N122" s="24"/>
      <c r="O122" s="62"/>
      <c r="P122" s="25"/>
    </row>
    <row r="123" spans="1:17" ht="15.75" thickBot="1" x14ac:dyDescent="0.3">
      <c r="A123" s="69" t="s">
        <v>75</v>
      </c>
      <c r="B123" s="36">
        <f t="shared" si="14"/>
        <v>0</v>
      </c>
      <c r="C123" s="27"/>
      <c r="D123" s="39"/>
      <c r="E123" s="27"/>
      <c r="F123" s="39"/>
      <c r="G123" s="224"/>
      <c r="H123" s="39"/>
      <c r="I123" s="27"/>
      <c r="J123" s="39"/>
      <c r="K123" s="27"/>
      <c r="L123" s="39"/>
      <c r="M123" s="27"/>
      <c r="N123" s="39"/>
      <c r="O123" s="224"/>
      <c r="P123" s="40"/>
    </row>
    <row r="124" spans="1:17" ht="15.75" thickBot="1" x14ac:dyDescent="0.3"/>
    <row r="125" spans="1:17" x14ac:dyDescent="0.25">
      <c r="A125" s="165" t="s">
        <v>15</v>
      </c>
      <c r="B125" s="35" t="s">
        <v>2</v>
      </c>
      <c r="C125" s="139">
        <v>193</v>
      </c>
      <c r="D125" s="41"/>
      <c r="E125" s="139">
        <v>193</v>
      </c>
      <c r="F125" s="41"/>
      <c r="G125" s="139">
        <v>193</v>
      </c>
      <c r="H125" s="41"/>
      <c r="I125" s="139">
        <v>193</v>
      </c>
      <c r="J125" s="41"/>
      <c r="K125" s="139">
        <v>193</v>
      </c>
      <c r="L125" s="41"/>
      <c r="M125" s="139">
        <v>193</v>
      </c>
      <c r="N125" s="41"/>
      <c r="O125" s="139">
        <v>193</v>
      </c>
      <c r="P125" s="42"/>
    </row>
    <row r="126" spans="1:17" s="10" customFormat="1" ht="14.25" x14ac:dyDescent="0.2">
      <c r="A126" s="166" t="s">
        <v>1</v>
      </c>
      <c r="B126" s="17" t="s">
        <v>3</v>
      </c>
      <c r="C126" s="17" t="s">
        <v>4</v>
      </c>
      <c r="D126" s="17"/>
      <c r="E126" s="17" t="s">
        <v>19</v>
      </c>
      <c r="F126" s="17"/>
      <c r="G126" s="17" t="s">
        <v>21</v>
      </c>
      <c r="H126" s="17"/>
      <c r="I126" s="17" t="s">
        <v>23</v>
      </c>
      <c r="J126" s="17"/>
      <c r="K126" s="103" t="s">
        <v>113</v>
      </c>
      <c r="L126" s="17"/>
      <c r="M126" s="17" t="s">
        <v>25</v>
      </c>
      <c r="N126" s="17"/>
      <c r="O126" s="17" t="s">
        <v>27</v>
      </c>
      <c r="P126" s="17"/>
      <c r="Q126" s="9"/>
    </row>
    <row r="127" spans="1:17" x14ac:dyDescent="0.25">
      <c r="A127" s="276" t="s">
        <v>135</v>
      </c>
      <c r="B127" s="34">
        <f>SUM(C127:P127)</f>
        <v>382</v>
      </c>
      <c r="C127" s="62">
        <v>88</v>
      </c>
      <c r="D127" s="24"/>
      <c r="E127" s="62">
        <v>56</v>
      </c>
      <c r="F127" s="24"/>
      <c r="G127" s="62">
        <v>88</v>
      </c>
      <c r="H127" s="24"/>
      <c r="I127" s="62">
        <v>56</v>
      </c>
      <c r="J127" s="24"/>
      <c r="K127" s="62">
        <v>56</v>
      </c>
      <c r="L127" s="24"/>
      <c r="M127" s="23">
        <v>38</v>
      </c>
      <c r="N127" s="24"/>
      <c r="O127" s="62"/>
      <c r="P127" s="25"/>
    </row>
    <row r="128" spans="1:17" x14ac:dyDescent="0.25">
      <c r="A128" s="69" t="s">
        <v>74</v>
      </c>
      <c r="B128" s="34">
        <f>SUM(C128:P128)</f>
        <v>376</v>
      </c>
      <c r="C128" s="62">
        <v>25</v>
      </c>
      <c r="D128" s="24"/>
      <c r="E128" s="62">
        <v>25</v>
      </c>
      <c r="F128" s="24"/>
      <c r="G128" s="62">
        <v>56</v>
      </c>
      <c r="H128" s="24"/>
      <c r="I128" s="62">
        <v>38</v>
      </c>
      <c r="J128" s="24"/>
      <c r="K128" s="62">
        <v>88</v>
      </c>
      <c r="L128" s="24"/>
      <c r="M128" s="23">
        <v>56</v>
      </c>
      <c r="N128" s="24"/>
      <c r="O128" s="62">
        <v>88</v>
      </c>
      <c r="P128" s="25"/>
    </row>
    <row r="129" spans="1:17" x14ac:dyDescent="0.25">
      <c r="A129" s="70" t="s">
        <v>134</v>
      </c>
      <c r="B129" s="60">
        <f>SUM(C129:P129)</f>
        <v>276</v>
      </c>
      <c r="C129" s="62">
        <v>56</v>
      </c>
      <c r="D129" s="24"/>
      <c r="E129" s="62">
        <v>38</v>
      </c>
      <c r="F129" s="24"/>
      <c r="G129" s="62"/>
      <c r="H129" s="24"/>
      <c r="I129" s="62"/>
      <c r="J129" s="24"/>
      <c r="K129" s="62">
        <v>38</v>
      </c>
      <c r="L129" s="24"/>
      <c r="M129" s="23">
        <v>88</v>
      </c>
      <c r="N129" s="24"/>
      <c r="O129" s="62">
        <v>56</v>
      </c>
      <c r="P129" s="25"/>
    </row>
    <row r="130" spans="1:17" x14ac:dyDescent="0.25">
      <c r="A130" s="69" t="s">
        <v>69</v>
      </c>
      <c r="B130" s="34">
        <f>SUM(C130:P130)</f>
        <v>252</v>
      </c>
      <c r="C130" s="62">
        <v>38</v>
      </c>
      <c r="D130" s="24"/>
      <c r="E130" s="62">
        <v>88</v>
      </c>
      <c r="F130" s="24"/>
      <c r="G130" s="62">
        <v>38</v>
      </c>
      <c r="H130" s="24"/>
      <c r="I130" s="62">
        <v>88</v>
      </c>
      <c r="J130" s="24"/>
      <c r="K130" s="62"/>
      <c r="L130" s="24"/>
      <c r="M130" s="23"/>
      <c r="N130" s="24"/>
      <c r="O130" s="62"/>
      <c r="P130" s="25"/>
    </row>
    <row r="131" spans="1:17" x14ac:dyDescent="0.25">
      <c r="A131" s="69"/>
      <c r="B131" s="34">
        <f t="shared" ref="B131:B132" si="15">SUM(C131:P131)</f>
        <v>0</v>
      </c>
      <c r="C131" s="62"/>
      <c r="D131" s="24"/>
      <c r="E131" s="62"/>
      <c r="F131" s="24"/>
      <c r="G131" s="62"/>
      <c r="H131" s="24"/>
      <c r="I131" s="62"/>
      <c r="J131" s="24"/>
      <c r="K131" s="23"/>
      <c r="L131" s="24"/>
      <c r="M131" s="23"/>
      <c r="N131" s="24"/>
      <c r="O131" s="23"/>
      <c r="P131" s="25"/>
    </row>
    <row r="132" spans="1:17" ht="15.75" thickBot="1" x14ac:dyDescent="0.3">
      <c r="A132" s="68"/>
      <c r="B132" s="36">
        <f t="shared" si="15"/>
        <v>0</v>
      </c>
      <c r="C132" s="27"/>
      <c r="D132" s="39"/>
      <c r="E132" s="27"/>
      <c r="F132" s="39"/>
      <c r="G132" s="27"/>
      <c r="H132" s="39"/>
      <c r="I132" s="224"/>
      <c r="J132" s="39"/>
      <c r="K132" s="27"/>
      <c r="L132" s="39"/>
      <c r="M132" s="27"/>
      <c r="N132" s="39"/>
      <c r="O132" s="27"/>
      <c r="P132" s="40"/>
    </row>
    <row r="133" spans="1:17" ht="15.75" thickBot="1" x14ac:dyDescent="0.3"/>
    <row r="134" spans="1:17" x14ac:dyDescent="0.25">
      <c r="A134" s="165" t="s">
        <v>16</v>
      </c>
      <c r="B134" s="35" t="s">
        <v>2</v>
      </c>
      <c r="C134" s="139">
        <v>194</v>
      </c>
      <c r="D134" s="41"/>
      <c r="E134" s="139">
        <v>194</v>
      </c>
      <c r="F134" s="41"/>
      <c r="G134" s="139">
        <v>194</v>
      </c>
      <c r="H134" s="41"/>
      <c r="I134" s="139">
        <v>194</v>
      </c>
      <c r="J134" s="41"/>
      <c r="K134" s="139">
        <v>194</v>
      </c>
      <c r="L134" s="41"/>
      <c r="M134" s="139">
        <v>194</v>
      </c>
      <c r="N134" s="41"/>
      <c r="O134" s="139">
        <v>194</v>
      </c>
      <c r="P134" s="42"/>
    </row>
    <row r="135" spans="1:17" s="10" customFormat="1" ht="14.25" x14ac:dyDescent="0.2">
      <c r="A135" s="166" t="s">
        <v>1</v>
      </c>
      <c r="B135" s="17" t="s">
        <v>3</v>
      </c>
      <c r="C135" s="17" t="s">
        <v>4</v>
      </c>
      <c r="D135" s="17"/>
      <c r="E135" s="17" t="s">
        <v>19</v>
      </c>
      <c r="F135" s="17"/>
      <c r="G135" s="17" t="s">
        <v>21</v>
      </c>
      <c r="H135" s="17"/>
      <c r="I135" s="17" t="s">
        <v>23</v>
      </c>
      <c r="J135" s="17"/>
      <c r="K135" s="103" t="s">
        <v>113</v>
      </c>
      <c r="L135" s="17"/>
      <c r="M135" s="17" t="s">
        <v>25</v>
      </c>
      <c r="N135" s="17"/>
      <c r="O135" s="17" t="s">
        <v>27</v>
      </c>
      <c r="P135" s="37"/>
      <c r="Q135" s="9"/>
    </row>
    <row r="136" spans="1:17" x14ac:dyDescent="0.25">
      <c r="A136" s="276" t="s">
        <v>62</v>
      </c>
      <c r="B136" s="60">
        <f t="shared" ref="B136:B143" si="16">SUM(C136:P136)</f>
        <v>488</v>
      </c>
      <c r="C136" s="321">
        <v>88</v>
      </c>
      <c r="D136" s="24"/>
      <c r="E136" s="23">
        <v>88</v>
      </c>
      <c r="F136" s="24"/>
      <c r="G136" s="62">
        <v>88</v>
      </c>
      <c r="H136" s="24"/>
      <c r="I136" s="62">
        <v>56</v>
      </c>
      <c r="J136" s="24"/>
      <c r="K136" s="62">
        <v>56</v>
      </c>
      <c r="L136" s="24"/>
      <c r="M136" s="62">
        <v>56</v>
      </c>
      <c r="N136" s="24"/>
      <c r="O136" s="62">
        <v>56</v>
      </c>
      <c r="P136" s="25"/>
    </row>
    <row r="137" spans="1:17" x14ac:dyDescent="0.25">
      <c r="A137" s="69" t="s">
        <v>70</v>
      </c>
      <c r="B137" s="60">
        <f t="shared" si="16"/>
        <v>268</v>
      </c>
      <c r="C137" s="247"/>
      <c r="D137" s="24"/>
      <c r="E137" s="62">
        <v>38</v>
      </c>
      <c r="F137" s="24"/>
      <c r="G137" s="62">
        <v>56</v>
      </c>
      <c r="H137" s="24"/>
      <c r="I137" s="62">
        <v>38</v>
      </c>
      <c r="J137" s="24"/>
      <c r="K137" s="62">
        <v>88</v>
      </c>
      <c r="L137" s="24"/>
      <c r="M137" s="62">
        <v>38</v>
      </c>
      <c r="N137" s="24"/>
      <c r="O137" s="62">
        <v>10</v>
      </c>
      <c r="P137" s="25"/>
    </row>
    <row r="138" spans="1:17" x14ac:dyDescent="0.25">
      <c r="A138" s="69" t="s">
        <v>67</v>
      </c>
      <c r="B138" s="60">
        <f t="shared" si="16"/>
        <v>148</v>
      </c>
      <c r="C138" s="321">
        <v>38</v>
      </c>
      <c r="D138" s="24"/>
      <c r="E138" s="23">
        <v>56</v>
      </c>
      <c r="F138" s="24"/>
      <c r="G138" s="62"/>
      <c r="H138" s="24"/>
      <c r="I138" s="62"/>
      <c r="J138" s="24"/>
      <c r="K138" s="62">
        <v>38</v>
      </c>
      <c r="L138" s="24"/>
      <c r="M138" s="62">
        <v>16</v>
      </c>
      <c r="N138" s="24"/>
      <c r="O138" s="62"/>
      <c r="P138" s="25"/>
    </row>
    <row r="139" spans="1:17" x14ac:dyDescent="0.25">
      <c r="A139" s="69" t="s">
        <v>63</v>
      </c>
      <c r="B139" s="34">
        <f t="shared" si="16"/>
        <v>139</v>
      </c>
      <c r="C139" s="62"/>
      <c r="D139" s="24"/>
      <c r="E139" s="23"/>
      <c r="F139" s="24"/>
      <c r="G139" s="23"/>
      <c r="H139" s="24"/>
      <c r="I139" s="62">
        <v>88</v>
      </c>
      <c r="J139" s="24"/>
      <c r="K139" s="62">
        <v>16</v>
      </c>
      <c r="L139" s="24"/>
      <c r="M139" s="23">
        <v>10</v>
      </c>
      <c r="N139" s="24"/>
      <c r="O139" s="62">
        <v>25</v>
      </c>
      <c r="P139" s="25"/>
    </row>
    <row r="140" spans="1:17" x14ac:dyDescent="0.25">
      <c r="A140" s="69" t="s">
        <v>71</v>
      </c>
      <c r="B140" s="60">
        <f t="shared" si="16"/>
        <v>113</v>
      </c>
      <c r="C140" s="62"/>
      <c r="D140" s="24"/>
      <c r="E140" s="62"/>
      <c r="F140" s="24"/>
      <c r="G140" s="62"/>
      <c r="H140" s="24"/>
      <c r="I140" s="62">
        <v>25</v>
      </c>
      <c r="J140" s="24"/>
      <c r="K140" s="62">
        <v>25</v>
      </c>
      <c r="L140" s="24"/>
      <c r="M140" s="23">
        <v>25</v>
      </c>
      <c r="N140" s="24"/>
      <c r="O140" s="62">
        <v>38</v>
      </c>
      <c r="P140" s="25"/>
    </row>
    <row r="141" spans="1:17" x14ac:dyDescent="0.25">
      <c r="A141" s="69" t="s">
        <v>96</v>
      </c>
      <c r="B141" s="34">
        <f t="shared" si="16"/>
        <v>56</v>
      </c>
      <c r="C141" s="251">
        <v>56</v>
      </c>
      <c r="D141" s="24"/>
      <c r="E141" s="23"/>
      <c r="F141" s="24"/>
      <c r="G141" s="23"/>
      <c r="H141" s="24"/>
      <c r="I141" s="62"/>
      <c r="J141" s="24"/>
      <c r="K141" s="62"/>
      <c r="L141" s="24"/>
      <c r="M141" s="23"/>
      <c r="N141" s="24"/>
      <c r="O141" s="62"/>
      <c r="P141" s="25"/>
    </row>
    <row r="142" spans="1:17" x14ac:dyDescent="0.25">
      <c r="A142" s="70" t="s">
        <v>226</v>
      </c>
      <c r="B142" s="60">
        <f t="shared" si="16"/>
        <v>16</v>
      </c>
      <c r="C142" s="251"/>
      <c r="D142" s="24"/>
      <c r="E142" s="23"/>
      <c r="F142" s="24"/>
      <c r="G142" s="62"/>
      <c r="H142" s="24"/>
      <c r="I142" s="62">
        <v>16</v>
      </c>
      <c r="J142" s="24"/>
      <c r="K142" s="23"/>
      <c r="L142" s="24"/>
      <c r="M142" s="23"/>
      <c r="N142" s="24"/>
      <c r="O142" s="62"/>
      <c r="P142" s="25"/>
    </row>
    <row r="143" spans="1:17" ht="15.75" thickBot="1" x14ac:dyDescent="0.3">
      <c r="A143" s="68" t="s">
        <v>141</v>
      </c>
      <c r="B143" s="67">
        <f t="shared" si="16"/>
        <v>0</v>
      </c>
      <c r="C143" s="261"/>
      <c r="D143" s="39"/>
      <c r="E143" s="27"/>
      <c r="F143" s="39"/>
      <c r="G143" s="27"/>
      <c r="H143" s="39"/>
      <c r="I143" s="224"/>
      <c r="J143" s="39"/>
      <c r="K143" s="27"/>
      <c r="L143" s="39"/>
      <c r="M143" s="27"/>
      <c r="N143" s="39"/>
      <c r="O143" s="224"/>
      <c r="P143" s="40"/>
    </row>
    <row r="144" spans="1:17" ht="15.75" thickBot="1" x14ac:dyDescent="0.3"/>
    <row r="145" spans="1:17" x14ac:dyDescent="0.25">
      <c r="A145" s="165" t="s">
        <v>17</v>
      </c>
      <c r="B145" s="35" t="s">
        <v>2</v>
      </c>
      <c r="C145" s="139">
        <v>195</v>
      </c>
      <c r="D145" s="41"/>
      <c r="E145" s="139">
        <v>195</v>
      </c>
      <c r="F145" s="41"/>
      <c r="G145" s="139">
        <v>195</v>
      </c>
      <c r="H145" s="41"/>
      <c r="I145" s="139">
        <v>195</v>
      </c>
      <c r="J145" s="41"/>
      <c r="K145" s="139">
        <v>195</v>
      </c>
      <c r="L145" s="41"/>
      <c r="M145" s="139">
        <v>195</v>
      </c>
      <c r="N145" s="41"/>
      <c r="O145" s="139">
        <v>195</v>
      </c>
      <c r="P145" s="42"/>
    </row>
    <row r="146" spans="1:17" s="10" customFormat="1" ht="14.25" x14ac:dyDescent="0.2">
      <c r="A146" s="166" t="s">
        <v>1</v>
      </c>
      <c r="B146" s="17" t="s">
        <v>3</v>
      </c>
      <c r="C146" s="17" t="s">
        <v>4</v>
      </c>
      <c r="D146" s="17"/>
      <c r="E146" s="17" t="s">
        <v>19</v>
      </c>
      <c r="F146" s="17"/>
      <c r="G146" s="17" t="s">
        <v>21</v>
      </c>
      <c r="H146" s="17"/>
      <c r="I146" s="17" t="s">
        <v>23</v>
      </c>
      <c r="J146" s="17"/>
      <c r="K146" s="103" t="s">
        <v>113</v>
      </c>
      <c r="L146" s="17"/>
      <c r="M146" s="17" t="s">
        <v>25</v>
      </c>
      <c r="N146" s="17"/>
      <c r="O146" s="17" t="s">
        <v>27</v>
      </c>
      <c r="P146" s="37"/>
      <c r="Q146" s="9"/>
    </row>
    <row r="147" spans="1:17" x14ac:dyDescent="0.25">
      <c r="A147" s="276" t="s">
        <v>64</v>
      </c>
      <c r="B147" s="34">
        <f t="shared" ref="B147:B153" si="17">SUM(C147:P147)</f>
        <v>376</v>
      </c>
      <c r="C147" s="23">
        <v>38</v>
      </c>
      <c r="D147" s="24"/>
      <c r="E147" s="23">
        <v>56</v>
      </c>
      <c r="F147" s="24"/>
      <c r="G147" s="23">
        <v>88</v>
      </c>
      <c r="H147" s="24"/>
      <c r="I147" s="23">
        <v>56</v>
      </c>
      <c r="J147" s="24"/>
      <c r="K147" s="62">
        <v>88</v>
      </c>
      <c r="L147" s="24"/>
      <c r="M147" s="23">
        <v>25</v>
      </c>
      <c r="N147" s="24"/>
      <c r="O147" s="23">
        <v>25</v>
      </c>
      <c r="P147" s="25"/>
    </row>
    <row r="148" spans="1:17" x14ac:dyDescent="0.25">
      <c r="A148" s="69" t="s">
        <v>110</v>
      </c>
      <c r="B148" s="34">
        <f t="shared" si="17"/>
        <v>288</v>
      </c>
      <c r="C148" s="62">
        <v>88</v>
      </c>
      <c r="D148" s="24"/>
      <c r="E148" s="23">
        <v>88</v>
      </c>
      <c r="F148" s="24"/>
      <c r="G148" s="23"/>
      <c r="H148" s="24"/>
      <c r="I148" s="23"/>
      <c r="J148" s="24"/>
      <c r="K148" s="23"/>
      <c r="L148" s="24"/>
      <c r="M148" s="23">
        <v>56</v>
      </c>
      <c r="N148" s="24"/>
      <c r="O148" s="23">
        <v>56</v>
      </c>
      <c r="P148" s="25"/>
    </row>
    <row r="149" spans="1:17" x14ac:dyDescent="0.25">
      <c r="A149" s="69" t="s">
        <v>61</v>
      </c>
      <c r="B149" s="34">
        <f t="shared" si="17"/>
        <v>236</v>
      </c>
      <c r="C149" s="23"/>
      <c r="D149" s="24"/>
      <c r="E149" s="23">
        <v>38</v>
      </c>
      <c r="F149" s="24"/>
      <c r="G149" s="23">
        <v>56</v>
      </c>
      <c r="H149" s="24"/>
      <c r="I149" s="23">
        <v>88</v>
      </c>
      <c r="J149" s="24"/>
      <c r="K149" s="23"/>
      <c r="L149" s="24"/>
      <c r="M149" s="23">
        <v>16</v>
      </c>
      <c r="N149" s="24"/>
      <c r="O149" s="23">
        <v>38</v>
      </c>
      <c r="P149" s="25"/>
    </row>
    <row r="150" spans="1:17" x14ac:dyDescent="0.25">
      <c r="A150" s="70" t="s">
        <v>59</v>
      </c>
      <c r="B150" s="60">
        <f t="shared" si="17"/>
        <v>104</v>
      </c>
      <c r="C150" s="23"/>
      <c r="D150" s="24"/>
      <c r="E150" s="23"/>
      <c r="F150" s="24"/>
      <c r="G150" s="23"/>
      <c r="H150" s="24"/>
      <c r="I150" s="23"/>
      <c r="J150" s="24"/>
      <c r="K150" s="23"/>
      <c r="L150" s="24"/>
      <c r="M150" s="23">
        <v>88</v>
      </c>
      <c r="N150" s="24"/>
      <c r="O150" s="23">
        <v>16</v>
      </c>
      <c r="P150" s="25"/>
    </row>
    <row r="151" spans="1:17" x14ac:dyDescent="0.25">
      <c r="A151" s="69" t="s">
        <v>131</v>
      </c>
      <c r="B151" s="34">
        <f t="shared" si="17"/>
        <v>101</v>
      </c>
      <c r="C151" s="23"/>
      <c r="D151" s="24"/>
      <c r="E151" s="23">
        <v>25</v>
      </c>
      <c r="F151" s="24"/>
      <c r="G151" s="23">
        <v>38</v>
      </c>
      <c r="H151" s="24"/>
      <c r="I151" s="23">
        <v>38</v>
      </c>
      <c r="J151" s="24"/>
      <c r="K151" s="23"/>
      <c r="L151" s="24"/>
      <c r="M151" s="23"/>
      <c r="N151" s="24"/>
      <c r="O151" s="23"/>
      <c r="P151" s="25"/>
    </row>
    <row r="152" spans="1:17" x14ac:dyDescent="0.25">
      <c r="A152" s="69" t="s">
        <v>60</v>
      </c>
      <c r="B152" s="34">
        <f t="shared" si="17"/>
        <v>56</v>
      </c>
      <c r="C152" s="23">
        <v>56</v>
      </c>
      <c r="D152" s="24"/>
      <c r="E152" s="23"/>
      <c r="F152" s="24"/>
      <c r="G152" s="23"/>
      <c r="H152" s="24"/>
      <c r="I152" s="23"/>
      <c r="J152" s="24"/>
      <c r="K152" s="23"/>
      <c r="L152" s="24"/>
      <c r="M152" s="23"/>
      <c r="N152" s="24"/>
      <c r="O152" s="23"/>
      <c r="P152" s="25"/>
    </row>
    <row r="153" spans="1:17" x14ac:dyDescent="0.25">
      <c r="A153" s="69" t="s">
        <v>130</v>
      </c>
      <c r="B153" s="34">
        <f t="shared" si="17"/>
        <v>0</v>
      </c>
      <c r="C153" s="23"/>
      <c r="D153" s="24"/>
      <c r="E153" s="23"/>
      <c r="F153" s="24"/>
      <c r="G153" s="23"/>
      <c r="H153" s="24"/>
      <c r="I153" s="23"/>
      <c r="J153" s="24"/>
      <c r="K153" s="23"/>
      <c r="L153" s="24"/>
      <c r="M153" s="23"/>
      <c r="N153" s="24"/>
      <c r="O153" s="23"/>
      <c r="P153" s="25"/>
    </row>
    <row r="154" spans="1:17" ht="15.75" thickBot="1" x14ac:dyDescent="0.3">
      <c r="A154" s="68"/>
      <c r="B154" s="36"/>
      <c r="C154" s="27"/>
      <c r="D154" s="39"/>
      <c r="E154" s="27"/>
      <c r="F154" s="39"/>
      <c r="G154" s="27"/>
      <c r="H154" s="39"/>
      <c r="I154" s="27"/>
      <c r="J154" s="39"/>
      <c r="K154" s="27"/>
      <c r="L154" s="39"/>
      <c r="M154" s="27"/>
      <c r="N154" s="39"/>
      <c r="O154" s="27"/>
      <c r="P154" s="40"/>
    </row>
  </sheetData>
  <sortState ref="A63:U71">
    <sortCondition descending="1" ref="B63:B71"/>
  </sortState>
  <mergeCells count="1">
    <mergeCell ref="A1:M1"/>
  </mergeCells>
  <pageMargins left="0.70866141732283472" right="0.70866141732283472" top="0.74803149606299213" bottom="0.74803149606299213" header="0.31496062992125984" footer="0.31496062992125984"/>
  <pageSetup scale="55" orientation="landscape" r:id="rId1"/>
  <rowBreaks count="1" manualBreakCount="1">
    <brk id="10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8"/>
  <sheetViews>
    <sheetView view="pageBreakPreview" topLeftCell="A62" zoomScaleNormal="90" zoomScaleSheetLayoutView="100" workbookViewId="0">
      <selection activeCell="K13" sqref="K13"/>
    </sheetView>
  </sheetViews>
  <sheetFormatPr defaultColWidth="9.125" defaultRowHeight="15" x14ac:dyDescent="0.25"/>
  <cols>
    <col min="1" max="1" width="28.125" style="115" customWidth="1"/>
    <col min="2" max="2" width="9.125" style="4"/>
    <col min="3" max="16" width="7.25" style="2" customWidth="1"/>
    <col min="17" max="18" width="9.125" style="3"/>
    <col min="19" max="19" width="19.125" style="3" customWidth="1"/>
    <col min="20" max="16384" width="9.125" style="3"/>
  </cols>
  <sheetData>
    <row r="1" spans="1:16" ht="20.25" x14ac:dyDescent="0.3">
      <c r="A1" s="334" t="s">
        <v>235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16" ht="15.75" thickBot="1" x14ac:dyDescent="0.3">
      <c r="A2" s="113"/>
    </row>
    <row r="3" spans="1:16" x14ac:dyDescent="0.25">
      <c r="A3" s="156" t="s">
        <v>18</v>
      </c>
      <c r="B3" s="35" t="s">
        <v>2</v>
      </c>
      <c r="C3" s="158">
        <v>261</v>
      </c>
      <c r="D3" s="45">
        <v>262</v>
      </c>
      <c r="E3" s="45">
        <v>261</v>
      </c>
      <c r="F3" s="45">
        <v>262</v>
      </c>
      <c r="G3" s="45">
        <v>261</v>
      </c>
      <c r="H3" s="45">
        <v>262</v>
      </c>
      <c r="I3" s="45">
        <v>261</v>
      </c>
      <c r="J3" s="45">
        <v>262</v>
      </c>
      <c r="K3" s="45">
        <v>261</v>
      </c>
      <c r="L3" s="45">
        <v>262</v>
      </c>
      <c r="M3" s="45">
        <v>261</v>
      </c>
      <c r="N3" s="45">
        <v>262</v>
      </c>
      <c r="O3" s="45">
        <v>261</v>
      </c>
      <c r="P3" s="46">
        <v>262</v>
      </c>
    </row>
    <row r="4" spans="1:16" s="10" customFormat="1" ht="14.25" x14ac:dyDescent="0.2">
      <c r="A4" s="157" t="s">
        <v>1</v>
      </c>
      <c r="B4" s="159" t="s">
        <v>3</v>
      </c>
      <c r="C4" s="159" t="s">
        <v>4</v>
      </c>
      <c r="D4" s="43" t="s">
        <v>5</v>
      </c>
      <c r="E4" s="43" t="s">
        <v>19</v>
      </c>
      <c r="F4" s="43" t="s">
        <v>20</v>
      </c>
      <c r="G4" s="43" t="s">
        <v>21</v>
      </c>
      <c r="H4" s="43" t="s">
        <v>22</v>
      </c>
      <c r="I4" s="43" t="s">
        <v>23</v>
      </c>
      <c r="J4" s="43" t="s">
        <v>24</v>
      </c>
      <c r="K4" s="73" t="s">
        <v>113</v>
      </c>
      <c r="L4" s="73" t="s">
        <v>114</v>
      </c>
      <c r="M4" s="43" t="s">
        <v>25</v>
      </c>
      <c r="N4" s="43" t="s">
        <v>26</v>
      </c>
      <c r="O4" s="43" t="s">
        <v>27</v>
      </c>
      <c r="P4" s="47" t="s">
        <v>28</v>
      </c>
    </row>
    <row r="5" spans="1:16" x14ac:dyDescent="0.25">
      <c r="A5" s="117"/>
      <c r="B5" s="3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</row>
    <row r="6" spans="1:16" ht="15.75" thickBot="1" x14ac:dyDescent="0.3">
      <c r="A6" s="118"/>
      <c r="B6" s="36">
        <f>SUM(C6:P6)</f>
        <v>0</v>
      </c>
      <c r="C6" s="228"/>
      <c r="D6" s="181"/>
      <c r="E6" s="181"/>
      <c r="F6" s="181"/>
      <c r="G6" s="181"/>
      <c r="H6" s="181"/>
      <c r="I6" s="181"/>
      <c r="J6" s="181"/>
      <c r="K6" s="181"/>
      <c r="L6" s="50"/>
      <c r="M6" s="50"/>
      <c r="N6" s="50"/>
      <c r="O6" s="50"/>
      <c r="P6" s="51"/>
    </row>
    <row r="7" spans="1:16" ht="15.75" thickBot="1" x14ac:dyDescent="0.3">
      <c r="A7" s="113"/>
    </row>
    <row r="8" spans="1:16" x14ac:dyDescent="0.25">
      <c r="A8" s="114" t="s">
        <v>30</v>
      </c>
      <c r="B8" s="35" t="s">
        <v>2</v>
      </c>
      <c r="C8" s="45">
        <v>251</v>
      </c>
      <c r="D8" s="45">
        <v>252</v>
      </c>
      <c r="E8" s="45">
        <v>251</v>
      </c>
      <c r="F8" s="45">
        <v>252</v>
      </c>
      <c r="G8" s="45">
        <v>251</v>
      </c>
      <c r="H8" s="45">
        <v>252</v>
      </c>
      <c r="I8" s="45">
        <v>251</v>
      </c>
      <c r="J8" s="45">
        <v>252</v>
      </c>
      <c r="K8" s="45">
        <v>251</v>
      </c>
      <c r="L8" s="45">
        <v>252</v>
      </c>
      <c r="M8" s="45">
        <v>251</v>
      </c>
      <c r="N8" s="45">
        <v>252</v>
      </c>
      <c r="O8" s="45">
        <v>251</v>
      </c>
      <c r="P8" s="46">
        <v>252</v>
      </c>
    </row>
    <row r="9" spans="1:16" s="10" customFormat="1" ht="14.25" x14ac:dyDescent="0.2">
      <c r="A9" s="112" t="s">
        <v>1</v>
      </c>
      <c r="B9" s="151" t="s">
        <v>3</v>
      </c>
      <c r="C9" s="43" t="s">
        <v>4</v>
      </c>
      <c r="D9" s="43" t="s">
        <v>5</v>
      </c>
      <c r="E9" s="43" t="s">
        <v>19</v>
      </c>
      <c r="F9" s="43" t="s">
        <v>20</v>
      </c>
      <c r="G9" s="43" t="s">
        <v>21</v>
      </c>
      <c r="H9" s="43" t="s">
        <v>22</v>
      </c>
      <c r="I9" s="43" t="s">
        <v>23</v>
      </c>
      <c r="J9" s="43" t="s">
        <v>24</v>
      </c>
      <c r="K9" s="73" t="s">
        <v>113</v>
      </c>
      <c r="L9" s="73" t="s">
        <v>114</v>
      </c>
      <c r="M9" s="43" t="s">
        <v>25</v>
      </c>
      <c r="N9" s="43" t="s">
        <v>26</v>
      </c>
      <c r="O9" s="43" t="s">
        <v>27</v>
      </c>
      <c r="P9" s="47" t="s">
        <v>28</v>
      </c>
    </row>
    <row r="10" spans="1:16" x14ac:dyDescent="0.25">
      <c r="A10" s="282" t="s">
        <v>204</v>
      </c>
      <c r="B10" s="59">
        <f t="shared" ref="B10:B15" si="0">SUM(C10:P10)</f>
        <v>464</v>
      </c>
      <c r="C10" s="129">
        <v>88</v>
      </c>
      <c r="D10" s="129">
        <v>88</v>
      </c>
      <c r="E10" s="129">
        <v>56</v>
      </c>
      <c r="F10" s="129">
        <v>88</v>
      </c>
      <c r="G10" s="129"/>
      <c r="H10" s="129"/>
      <c r="I10" s="129"/>
      <c r="J10" s="129"/>
      <c r="K10" s="129"/>
      <c r="L10" s="129"/>
      <c r="M10" s="129"/>
      <c r="N10" s="129"/>
      <c r="O10" s="148">
        <v>56</v>
      </c>
      <c r="P10" s="148">
        <v>88</v>
      </c>
    </row>
    <row r="11" spans="1:16" x14ac:dyDescent="0.25">
      <c r="A11" s="230" t="s">
        <v>205</v>
      </c>
      <c r="B11" s="60">
        <f t="shared" si="0"/>
        <v>368</v>
      </c>
      <c r="C11" s="129">
        <v>16</v>
      </c>
      <c r="D11" s="129"/>
      <c r="E11" s="129">
        <v>88</v>
      </c>
      <c r="F11" s="129"/>
      <c r="G11" s="129">
        <v>88</v>
      </c>
      <c r="H11" s="129"/>
      <c r="I11" s="129"/>
      <c r="J11" s="129"/>
      <c r="K11" s="129"/>
      <c r="L11" s="129"/>
      <c r="M11" s="129">
        <v>88</v>
      </c>
      <c r="N11" s="129"/>
      <c r="O11" s="129">
        <v>88</v>
      </c>
      <c r="P11" s="148"/>
    </row>
    <row r="12" spans="1:16" x14ac:dyDescent="0.25">
      <c r="A12" s="149" t="s">
        <v>125</v>
      </c>
      <c r="B12" s="60">
        <f t="shared" si="0"/>
        <v>283</v>
      </c>
      <c r="C12" s="222">
        <v>25</v>
      </c>
      <c r="D12" s="129">
        <v>38</v>
      </c>
      <c r="E12" s="129">
        <v>38</v>
      </c>
      <c r="F12" s="129">
        <v>38</v>
      </c>
      <c r="G12" s="129"/>
      <c r="H12" s="129">
        <v>56</v>
      </c>
      <c r="I12" s="129">
        <v>88</v>
      </c>
      <c r="J12" s="129"/>
      <c r="K12" s="129"/>
      <c r="L12" s="129"/>
      <c r="M12" s="129"/>
      <c r="N12" s="129"/>
      <c r="O12" s="129"/>
      <c r="P12" s="148"/>
    </row>
    <row r="13" spans="1:16" x14ac:dyDescent="0.25">
      <c r="A13" s="235" t="s">
        <v>100</v>
      </c>
      <c r="B13" s="60">
        <f t="shared" si="0"/>
        <v>281</v>
      </c>
      <c r="C13" s="222">
        <v>56</v>
      </c>
      <c r="D13" s="129">
        <v>25</v>
      </c>
      <c r="E13" s="129"/>
      <c r="F13" s="129">
        <v>56</v>
      </c>
      <c r="G13" s="129">
        <v>56</v>
      </c>
      <c r="H13" s="129">
        <v>88</v>
      </c>
      <c r="I13" s="129"/>
      <c r="J13" s="129"/>
      <c r="K13" s="129"/>
      <c r="L13" s="129"/>
      <c r="M13" s="129"/>
      <c r="N13" s="129"/>
      <c r="O13" s="129"/>
      <c r="P13" s="148"/>
    </row>
    <row r="14" spans="1:16" x14ac:dyDescent="0.25">
      <c r="A14" s="234" t="s">
        <v>140</v>
      </c>
      <c r="B14" s="60">
        <f t="shared" si="0"/>
        <v>94</v>
      </c>
      <c r="C14" s="222">
        <v>38</v>
      </c>
      <c r="D14" s="129">
        <v>56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48"/>
    </row>
    <row r="15" spans="1:16" ht="15.75" thickBot="1" x14ac:dyDescent="0.3">
      <c r="A15" s="231"/>
      <c r="B15" s="67">
        <f t="shared" si="0"/>
        <v>0</v>
      </c>
      <c r="C15" s="1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</row>
    <row r="16" spans="1:16" ht="15.75" thickBot="1" x14ac:dyDescent="0.3">
      <c r="A16" s="170"/>
    </row>
    <row r="17" spans="1:16" x14ac:dyDescent="0.25">
      <c r="A17" s="114" t="s">
        <v>31</v>
      </c>
      <c r="B17" s="35" t="s">
        <v>2</v>
      </c>
      <c r="C17" s="45">
        <v>241</v>
      </c>
      <c r="D17" s="45">
        <v>242</v>
      </c>
      <c r="E17" s="45">
        <v>241</v>
      </c>
      <c r="F17" s="45">
        <v>242</v>
      </c>
      <c r="G17" s="45">
        <v>241</v>
      </c>
      <c r="H17" s="45">
        <v>242</v>
      </c>
      <c r="I17" s="45">
        <v>241</v>
      </c>
      <c r="J17" s="45">
        <v>242</v>
      </c>
      <c r="K17" s="45">
        <v>241</v>
      </c>
      <c r="L17" s="45">
        <v>242</v>
      </c>
      <c r="M17" s="45">
        <v>241</v>
      </c>
      <c r="N17" s="45">
        <v>242</v>
      </c>
      <c r="O17" s="45">
        <v>241</v>
      </c>
      <c r="P17" s="46">
        <v>242</v>
      </c>
    </row>
    <row r="18" spans="1:16" s="10" customFormat="1" ht="14.25" x14ac:dyDescent="0.2">
      <c r="A18" s="112" t="s">
        <v>1</v>
      </c>
      <c r="B18" s="17" t="s">
        <v>3</v>
      </c>
      <c r="C18" s="43" t="s">
        <v>4</v>
      </c>
      <c r="D18" s="43" t="s">
        <v>5</v>
      </c>
      <c r="E18" s="43" t="s">
        <v>19</v>
      </c>
      <c r="F18" s="43" t="s">
        <v>20</v>
      </c>
      <c r="G18" s="43" t="s">
        <v>21</v>
      </c>
      <c r="H18" s="43" t="s">
        <v>22</v>
      </c>
      <c r="I18" s="43" t="s">
        <v>23</v>
      </c>
      <c r="J18" s="43" t="s">
        <v>24</v>
      </c>
      <c r="K18" s="43" t="s">
        <v>113</v>
      </c>
      <c r="L18" s="43" t="s">
        <v>114</v>
      </c>
      <c r="M18" s="43" t="s">
        <v>25</v>
      </c>
      <c r="N18" s="43" t="s">
        <v>26</v>
      </c>
      <c r="O18" s="43" t="s">
        <v>27</v>
      </c>
      <c r="P18" s="47" t="s">
        <v>28</v>
      </c>
    </row>
    <row r="19" spans="1:16" x14ac:dyDescent="0.25">
      <c r="A19" s="282" t="s">
        <v>88</v>
      </c>
      <c r="B19" s="60">
        <f>SUM(C19:P19)</f>
        <v>977</v>
      </c>
      <c r="C19" s="278">
        <v>56</v>
      </c>
      <c r="D19" s="71">
        <v>88</v>
      </c>
      <c r="E19" s="71">
        <v>56</v>
      </c>
      <c r="F19" s="71">
        <v>56</v>
      </c>
      <c r="G19" s="71">
        <v>56</v>
      </c>
      <c r="H19" s="71">
        <v>88</v>
      </c>
      <c r="I19" s="71">
        <v>25</v>
      </c>
      <c r="J19" s="277">
        <v>56</v>
      </c>
      <c r="K19" s="71">
        <v>56</v>
      </c>
      <c r="L19" s="71">
        <v>88</v>
      </c>
      <c r="M19" s="71">
        <v>88</v>
      </c>
      <c r="N19" s="71">
        <v>88</v>
      </c>
      <c r="O19" s="71">
        <v>88</v>
      </c>
      <c r="P19" s="72">
        <v>88</v>
      </c>
    </row>
    <row r="20" spans="1:16" x14ac:dyDescent="0.25">
      <c r="A20" s="110" t="s">
        <v>87</v>
      </c>
      <c r="B20" s="279">
        <f>SUM(C20:P20)</f>
        <v>408</v>
      </c>
      <c r="C20" s="245">
        <v>38</v>
      </c>
      <c r="D20" s="129">
        <v>56</v>
      </c>
      <c r="E20" s="129">
        <v>38</v>
      </c>
      <c r="F20" s="129">
        <v>38</v>
      </c>
      <c r="G20" s="129">
        <v>88</v>
      </c>
      <c r="H20" s="232">
        <v>56</v>
      </c>
      <c r="I20" s="129">
        <v>56</v>
      </c>
      <c r="J20" s="232">
        <v>38</v>
      </c>
      <c r="K20" s="129"/>
      <c r="L20" s="129"/>
      <c r="M20" s="129"/>
      <c r="N20" s="129"/>
      <c r="O20" s="129"/>
      <c r="P20" s="148"/>
    </row>
    <row r="21" spans="1:16" x14ac:dyDescent="0.25">
      <c r="A21" s="117" t="s">
        <v>45</v>
      </c>
      <c r="B21" s="34">
        <f>SUM(C21:P21)</f>
        <v>368</v>
      </c>
      <c r="C21" s="280"/>
      <c r="D21" s="129"/>
      <c r="E21" s="129"/>
      <c r="F21" s="129"/>
      <c r="G21" s="129"/>
      <c r="H21" s="129"/>
      <c r="I21" s="129"/>
      <c r="J21" s="229"/>
      <c r="K21" s="129">
        <v>88</v>
      </c>
      <c r="L21" s="129">
        <v>56</v>
      </c>
      <c r="M21" s="129">
        <v>56</v>
      </c>
      <c r="N21" s="129">
        <v>56</v>
      </c>
      <c r="O21" s="129">
        <v>56</v>
      </c>
      <c r="P21" s="148">
        <v>56</v>
      </c>
    </row>
    <row r="22" spans="1:16" x14ac:dyDescent="0.25">
      <c r="A22" s="117" t="s">
        <v>203</v>
      </c>
      <c r="B22" s="34">
        <f>SUM(C22:P22)</f>
        <v>352</v>
      </c>
      <c r="C22" s="248"/>
      <c r="D22" s="129"/>
      <c r="E22" s="129">
        <v>88</v>
      </c>
      <c r="F22" s="129">
        <v>88</v>
      </c>
      <c r="G22" s="129"/>
      <c r="H22" s="129"/>
      <c r="I22" s="129">
        <v>88</v>
      </c>
      <c r="J22" s="322">
        <v>88</v>
      </c>
      <c r="K22" s="129"/>
      <c r="L22" s="129"/>
      <c r="M22" s="129"/>
      <c r="N22" s="129"/>
      <c r="O22" s="129"/>
      <c r="P22" s="148"/>
    </row>
    <row r="23" spans="1:16" ht="15.75" thickBot="1" x14ac:dyDescent="0.3">
      <c r="A23" s="175" t="s">
        <v>133</v>
      </c>
      <c r="B23" s="67">
        <f>SUM(C23:P23)</f>
        <v>227</v>
      </c>
      <c r="C23" s="181">
        <v>88</v>
      </c>
      <c r="D23" s="181"/>
      <c r="E23" s="181"/>
      <c r="F23" s="181"/>
      <c r="G23" s="181">
        <v>38</v>
      </c>
      <c r="H23" s="181">
        <v>38</v>
      </c>
      <c r="I23" s="181">
        <v>38</v>
      </c>
      <c r="J23" s="181">
        <v>25</v>
      </c>
      <c r="K23" s="181"/>
      <c r="L23" s="181"/>
      <c r="M23" s="181"/>
      <c r="N23" s="181"/>
      <c r="O23" s="181"/>
      <c r="P23" s="182"/>
    </row>
    <row r="24" spans="1:16" ht="15.75" thickBot="1" x14ac:dyDescent="0.3"/>
    <row r="25" spans="1:16" x14ac:dyDescent="0.25">
      <c r="A25" s="114" t="s">
        <v>32</v>
      </c>
      <c r="B25" s="35" t="s">
        <v>2</v>
      </c>
      <c r="C25" s="45">
        <v>232</v>
      </c>
      <c r="D25" s="45">
        <v>233</v>
      </c>
      <c r="E25" s="45">
        <v>231</v>
      </c>
      <c r="F25" s="45">
        <v>233</v>
      </c>
      <c r="G25" s="45">
        <v>232</v>
      </c>
      <c r="H25" s="45">
        <v>233</v>
      </c>
      <c r="I25" s="45">
        <v>231</v>
      </c>
      <c r="J25" s="45">
        <v>233</v>
      </c>
      <c r="K25" s="45">
        <v>231</v>
      </c>
      <c r="L25" s="45">
        <v>233</v>
      </c>
      <c r="M25" s="45">
        <v>232</v>
      </c>
      <c r="N25" s="45">
        <v>233</v>
      </c>
      <c r="O25" s="45">
        <v>232</v>
      </c>
      <c r="P25" s="46">
        <v>233</v>
      </c>
    </row>
    <row r="26" spans="1:16" s="10" customFormat="1" ht="14.25" x14ac:dyDescent="0.2">
      <c r="A26" s="112" t="s">
        <v>1</v>
      </c>
      <c r="B26" s="17" t="s">
        <v>3</v>
      </c>
      <c r="C26" s="43" t="s">
        <v>4</v>
      </c>
      <c r="D26" s="43" t="s">
        <v>5</v>
      </c>
      <c r="E26" s="43" t="s">
        <v>19</v>
      </c>
      <c r="F26" s="43" t="s">
        <v>20</v>
      </c>
      <c r="G26" s="43" t="s">
        <v>21</v>
      </c>
      <c r="H26" s="43" t="s">
        <v>22</v>
      </c>
      <c r="I26" s="43" t="s">
        <v>23</v>
      </c>
      <c r="J26" s="43" t="s">
        <v>24</v>
      </c>
      <c r="K26" s="73" t="s">
        <v>113</v>
      </c>
      <c r="L26" s="73" t="s">
        <v>114</v>
      </c>
      <c r="M26" s="43" t="s">
        <v>25</v>
      </c>
      <c r="N26" s="43" t="s">
        <v>26</v>
      </c>
      <c r="O26" s="43" t="s">
        <v>27</v>
      </c>
      <c r="P26" s="47" t="s">
        <v>28</v>
      </c>
    </row>
    <row r="27" spans="1:16" x14ac:dyDescent="0.25">
      <c r="A27" s="282" t="s">
        <v>85</v>
      </c>
      <c r="B27" s="59">
        <f>SUM(F27:P27)</f>
        <v>660</v>
      </c>
      <c r="C27" s="323">
        <v>88</v>
      </c>
      <c r="D27" s="323">
        <v>16</v>
      </c>
      <c r="E27" s="71">
        <v>56</v>
      </c>
      <c r="F27" s="71">
        <v>56</v>
      </c>
      <c r="G27" s="71">
        <v>38</v>
      </c>
      <c r="H27" s="71">
        <v>38</v>
      </c>
      <c r="I27" s="229">
        <v>88</v>
      </c>
      <c r="J27" s="71">
        <v>88</v>
      </c>
      <c r="K27" s="71"/>
      <c r="L27" s="71"/>
      <c r="M27" s="71">
        <v>88</v>
      </c>
      <c r="N27" s="71">
        <v>88</v>
      </c>
      <c r="O27" s="71">
        <v>88</v>
      </c>
      <c r="P27" s="72">
        <v>88</v>
      </c>
    </row>
    <row r="28" spans="1:16" x14ac:dyDescent="0.25">
      <c r="A28" s="119" t="s">
        <v>86</v>
      </c>
      <c r="B28" s="34">
        <f>SUM(F28:P28)</f>
        <v>534</v>
      </c>
      <c r="C28" s="324">
        <v>25</v>
      </c>
      <c r="D28" s="324">
        <v>56</v>
      </c>
      <c r="E28" s="129">
        <v>25</v>
      </c>
      <c r="F28" s="129">
        <v>88</v>
      </c>
      <c r="G28" s="129">
        <v>88</v>
      </c>
      <c r="H28" s="129">
        <v>88</v>
      </c>
      <c r="I28" s="229">
        <v>38</v>
      </c>
      <c r="J28" s="129">
        <v>56</v>
      </c>
      <c r="K28" s="129">
        <v>88</v>
      </c>
      <c r="L28" s="129">
        <v>88</v>
      </c>
      <c r="M28" s="129"/>
      <c r="N28" s="129"/>
      <c r="O28" s="129"/>
      <c r="P28" s="148"/>
    </row>
    <row r="29" spans="1:16" x14ac:dyDescent="0.25">
      <c r="A29" s="110" t="s">
        <v>202</v>
      </c>
      <c r="B29" s="34">
        <f>SUM(F29:P29)</f>
        <v>480</v>
      </c>
      <c r="C29" s="244">
        <v>38</v>
      </c>
      <c r="D29" s="244">
        <v>25</v>
      </c>
      <c r="E29" s="129">
        <v>16</v>
      </c>
      <c r="F29" s="129">
        <v>38</v>
      </c>
      <c r="G29" s="129">
        <v>56</v>
      </c>
      <c r="H29" s="129">
        <v>56</v>
      </c>
      <c r="I29" s="229">
        <v>25</v>
      </c>
      <c r="J29" s="129">
        <v>38</v>
      </c>
      <c r="K29" s="129">
        <v>56</v>
      </c>
      <c r="L29" s="129">
        <v>38</v>
      </c>
      <c r="M29" s="129">
        <v>25</v>
      </c>
      <c r="N29" s="129">
        <v>56</v>
      </c>
      <c r="O29" s="129">
        <v>56</v>
      </c>
      <c r="P29" s="148">
        <v>36</v>
      </c>
    </row>
    <row r="30" spans="1:16" x14ac:dyDescent="0.25">
      <c r="A30" s="116" t="s">
        <v>44</v>
      </c>
      <c r="B30" s="60">
        <f>SUM(F30:P30)</f>
        <v>188</v>
      </c>
      <c r="C30" s="244">
        <v>16</v>
      </c>
      <c r="D30" s="244">
        <v>38</v>
      </c>
      <c r="E30" s="129">
        <v>88</v>
      </c>
      <c r="F30" s="129">
        <v>25</v>
      </c>
      <c r="G30" s="129"/>
      <c r="H30" s="129"/>
      <c r="I30" s="229"/>
      <c r="J30" s="129"/>
      <c r="K30" s="129">
        <v>25</v>
      </c>
      <c r="L30" s="129">
        <v>25</v>
      </c>
      <c r="M30" s="129">
        <v>38</v>
      </c>
      <c r="N30" s="129">
        <v>25</v>
      </c>
      <c r="O30" s="129">
        <v>25</v>
      </c>
      <c r="P30" s="148">
        <v>25</v>
      </c>
    </row>
    <row r="31" spans="1:16" x14ac:dyDescent="0.25">
      <c r="A31" s="110" t="s">
        <v>46</v>
      </c>
      <c r="B31" s="34">
        <f>SUM(F31:P31)</f>
        <v>263</v>
      </c>
      <c r="C31" s="244">
        <v>56</v>
      </c>
      <c r="D31" s="244">
        <v>88</v>
      </c>
      <c r="E31" s="129">
        <v>38</v>
      </c>
      <c r="F31" s="129">
        <v>16</v>
      </c>
      <c r="G31" s="129"/>
      <c r="H31" s="129"/>
      <c r="I31" s="229">
        <v>56</v>
      </c>
      <c r="J31" s="129">
        <v>25</v>
      </c>
      <c r="K31" s="129">
        <v>38</v>
      </c>
      <c r="L31" s="129">
        <v>56</v>
      </c>
      <c r="M31" s="129">
        <v>56</v>
      </c>
      <c r="N31" s="129">
        <v>16</v>
      </c>
      <c r="O31" s="129"/>
      <c r="P31" s="148"/>
    </row>
    <row r="32" spans="1:16" x14ac:dyDescent="0.25">
      <c r="A32" s="110"/>
      <c r="B32" s="34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48"/>
    </row>
    <row r="33" spans="1:16" ht="15.75" thickBot="1" x14ac:dyDescent="0.3">
      <c r="A33" s="111"/>
      <c r="B33" s="36">
        <f>SUM(C33:P33)</f>
        <v>0</v>
      </c>
      <c r="C33" s="50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2"/>
    </row>
    <row r="34" spans="1:16" ht="15.75" thickBot="1" x14ac:dyDescent="0.3"/>
    <row r="35" spans="1:16" x14ac:dyDescent="0.25">
      <c r="A35" s="114" t="s">
        <v>33</v>
      </c>
      <c r="B35" s="35" t="s">
        <v>2</v>
      </c>
      <c r="C35" s="45">
        <v>221</v>
      </c>
      <c r="D35" s="45">
        <v>222</v>
      </c>
      <c r="E35" s="45">
        <v>221</v>
      </c>
      <c r="F35" s="45">
        <v>222</v>
      </c>
      <c r="G35" s="45">
        <v>221</v>
      </c>
      <c r="H35" s="45">
        <v>222</v>
      </c>
      <c r="I35" s="45">
        <v>221</v>
      </c>
      <c r="J35" s="45">
        <v>222</v>
      </c>
      <c r="K35" s="45">
        <v>221</v>
      </c>
      <c r="L35" s="45">
        <v>222</v>
      </c>
      <c r="M35" s="45">
        <v>221</v>
      </c>
      <c r="N35" s="45">
        <v>222</v>
      </c>
      <c r="O35" s="45">
        <v>221</v>
      </c>
      <c r="P35" s="46">
        <v>222</v>
      </c>
    </row>
    <row r="36" spans="1:16" s="10" customFormat="1" ht="14.25" x14ac:dyDescent="0.2">
      <c r="A36" s="112" t="s">
        <v>1</v>
      </c>
      <c r="B36" s="17" t="s">
        <v>3</v>
      </c>
      <c r="C36" s="43" t="s">
        <v>4</v>
      </c>
      <c r="D36" s="43" t="s">
        <v>5</v>
      </c>
      <c r="E36" s="43" t="s">
        <v>19</v>
      </c>
      <c r="F36" s="43" t="s">
        <v>20</v>
      </c>
      <c r="G36" s="43" t="s">
        <v>21</v>
      </c>
      <c r="H36" s="43" t="s">
        <v>22</v>
      </c>
      <c r="I36" s="43" t="s">
        <v>23</v>
      </c>
      <c r="J36" s="43" t="s">
        <v>24</v>
      </c>
      <c r="K36" s="5" t="s">
        <v>113</v>
      </c>
      <c r="L36" s="5" t="s">
        <v>114</v>
      </c>
      <c r="M36" s="43" t="s">
        <v>25</v>
      </c>
      <c r="N36" s="43" t="s">
        <v>26</v>
      </c>
      <c r="O36" s="43" t="s">
        <v>27</v>
      </c>
      <c r="P36" s="47" t="s">
        <v>28</v>
      </c>
    </row>
    <row r="37" spans="1:16" x14ac:dyDescent="0.25">
      <c r="A37" s="284" t="s">
        <v>200</v>
      </c>
      <c r="B37" s="66">
        <f>SUM(C37:P37)</f>
        <v>88</v>
      </c>
      <c r="C37" s="285">
        <v>88</v>
      </c>
      <c r="D37" s="285"/>
      <c r="E37" s="71"/>
      <c r="F37" s="71"/>
      <c r="G37" s="71"/>
      <c r="H37" s="71"/>
      <c r="I37" s="71"/>
      <c r="J37" s="71"/>
      <c r="K37" s="229"/>
      <c r="L37" s="71"/>
      <c r="M37" s="71"/>
      <c r="N37" s="71"/>
      <c r="O37" s="71"/>
      <c r="P37" s="72"/>
    </row>
    <row r="38" spans="1:16" x14ac:dyDescent="0.25">
      <c r="A38" s="207"/>
      <c r="B38" s="60">
        <f>SUM(C38:P38)</f>
        <v>0</v>
      </c>
      <c r="C38" s="248"/>
      <c r="D38" s="248"/>
      <c r="E38" s="129"/>
      <c r="F38" s="129"/>
      <c r="G38" s="129"/>
      <c r="H38" s="129"/>
      <c r="I38" s="129"/>
      <c r="J38" s="129"/>
      <c r="K38" s="229"/>
      <c r="L38" s="129"/>
      <c r="M38" s="129"/>
      <c r="N38" s="129"/>
      <c r="O38" s="129"/>
      <c r="P38" s="148"/>
    </row>
    <row r="39" spans="1:16" ht="15.75" thickBot="1" x14ac:dyDescent="0.3">
      <c r="A39" s="111"/>
      <c r="B39" s="36">
        <f>SUM(C39:P39)</f>
        <v>0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</row>
    <row r="40" spans="1:16" ht="15.75" thickBot="1" x14ac:dyDescent="0.3"/>
    <row r="41" spans="1:16" x14ac:dyDescent="0.25">
      <c r="A41" s="114" t="s">
        <v>34</v>
      </c>
      <c r="B41" s="35" t="s">
        <v>2</v>
      </c>
      <c r="C41" s="45">
        <v>211</v>
      </c>
      <c r="D41" s="45">
        <v>212</v>
      </c>
      <c r="E41" s="45">
        <v>211</v>
      </c>
      <c r="F41" s="45">
        <v>212</v>
      </c>
      <c r="G41" s="45">
        <v>211</v>
      </c>
      <c r="H41" s="45">
        <v>212</v>
      </c>
      <c r="I41" s="45">
        <v>211</v>
      </c>
      <c r="J41" s="45">
        <v>212</v>
      </c>
      <c r="K41" s="45">
        <v>211</v>
      </c>
      <c r="L41" s="45">
        <v>212</v>
      </c>
      <c r="M41" s="45">
        <v>211</v>
      </c>
      <c r="N41" s="45">
        <v>212</v>
      </c>
      <c r="O41" s="45">
        <v>211</v>
      </c>
      <c r="P41" s="46">
        <v>212</v>
      </c>
    </row>
    <row r="42" spans="1:16" s="10" customFormat="1" ht="14.25" x14ac:dyDescent="0.2">
      <c r="A42" s="112" t="s">
        <v>1</v>
      </c>
      <c r="B42" s="151" t="s">
        <v>3</v>
      </c>
      <c r="C42" s="43" t="s">
        <v>4</v>
      </c>
      <c r="D42" s="43" t="s">
        <v>5</v>
      </c>
      <c r="E42" s="43" t="s">
        <v>19</v>
      </c>
      <c r="F42" s="43" t="s">
        <v>20</v>
      </c>
      <c r="G42" s="43" t="s">
        <v>21</v>
      </c>
      <c r="H42" s="43" t="s">
        <v>22</v>
      </c>
      <c r="I42" s="43" t="s">
        <v>23</v>
      </c>
      <c r="J42" s="43" t="s">
        <v>24</v>
      </c>
      <c r="K42" s="5" t="s">
        <v>113</v>
      </c>
      <c r="L42" s="5" t="s">
        <v>114</v>
      </c>
      <c r="M42" s="43" t="s">
        <v>25</v>
      </c>
      <c r="N42" s="43" t="s">
        <v>26</v>
      </c>
      <c r="O42" s="43" t="s">
        <v>27</v>
      </c>
      <c r="P42" s="47" t="s">
        <v>28</v>
      </c>
    </row>
    <row r="43" spans="1:16" x14ac:dyDescent="0.25">
      <c r="A43" s="283" t="s">
        <v>94</v>
      </c>
      <c r="B43" s="66">
        <f t="shared" ref="B43:B48" si="1">SUM(C43:P43)</f>
        <v>703</v>
      </c>
      <c r="C43" s="160"/>
      <c r="D43" s="71"/>
      <c r="E43" s="71">
        <v>25</v>
      </c>
      <c r="F43" s="71">
        <v>56</v>
      </c>
      <c r="G43" s="71">
        <v>56</v>
      </c>
      <c r="H43" s="71">
        <v>88</v>
      </c>
      <c r="I43" s="71">
        <v>38</v>
      </c>
      <c r="J43" s="71">
        <v>88</v>
      </c>
      <c r="K43" s="71"/>
      <c r="L43" s="71"/>
      <c r="M43" s="71">
        <v>88</v>
      </c>
      <c r="N43" s="71">
        <v>88</v>
      </c>
      <c r="O43" s="71">
        <v>88</v>
      </c>
      <c r="P43" s="72">
        <v>88</v>
      </c>
    </row>
    <row r="44" spans="1:16" s="7" customFormat="1" x14ac:dyDescent="0.25">
      <c r="A44" s="207" t="s">
        <v>200</v>
      </c>
      <c r="B44" s="60">
        <f t="shared" si="1"/>
        <v>288</v>
      </c>
      <c r="C44" s="222"/>
      <c r="D44" s="129"/>
      <c r="E44" s="129">
        <v>88</v>
      </c>
      <c r="F44" s="129">
        <v>88</v>
      </c>
      <c r="G44" s="129"/>
      <c r="H44" s="129"/>
      <c r="I44" s="129">
        <v>56</v>
      </c>
      <c r="J44" s="129">
        <v>56</v>
      </c>
      <c r="K44" s="129"/>
      <c r="L44" s="129"/>
      <c r="M44" s="129"/>
      <c r="N44" s="129"/>
      <c r="O44" s="129"/>
      <c r="P44" s="148"/>
    </row>
    <row r="45" spans="1:16" s="7" customFormat="1" x14ac:dyDescent="0.25">
      <c r="A45" s="116" t="s">
        <v>138</v>
      </c>
      <c r="B45" s="60">
        <f t="shared" si="1"/>
        <v>239</v>
      </c>
      <c r="C45" s="129"/>
      <c r="D45" s="129"/>
      <c r="E45" s="129">
        <v>38</v>
      </c>
      <c r="F45" s="129">
        <v>25</v>
      </c>
      <c r="G45" s="129">
        <v>88</v>
      </c>
      <c r="H45" s="129">
        <v>56</v>
      </c>
      <c r="I45" s="129">
        <v>16</v>
      </c>
      <c r="J45" s="129">
        <v>16</v>
      </c>
      <c r="K45" s="129"/>
      <c r="L45" s="129"/>
      <c r="M45" s="129"/>
      <c r="N45" s="129"/>
      <c r="O45" s="129"/>
      <c r="P45" s="148"/>
    </row>
    <row r="46" spans="1:16" s="7" customFormat="1" x14ac:dyDescent="0.25">
      <c r="A46" s="116" t="s">
        <v>201</v>
      </c>
      <c r="B46" s="60">
        <f t="shared" si="1"/>
        <v>207</v>
      </c>
      <c r="C46" s="129"/>
      <c r="D46" s="129"/>
      <c r="E46" s="129">
        <v>56</v>
      </c>
      <c r="F46" s="129">
        <v>38</v>
      </c>
      <c r="G46" s="129"/>
      <c r="H46" s="129"/>
      <c r="I46" s="129">
        <v>88</v>
      </c>
      <c r="J46" s="129">
        <v>25</v>
      </c>
      <c r="K46" s="129"/>
      <c r="L46" s="129"/>
      <c r="M46" s="129"/>
      <c r="N46" s="129"/>
      <c r="O46" s="129"/>
      <c r="P46" s="148"/>
    </row>
    <row r="47" spans="1:16" s="7" customFormat="1" x14ac:dyDescent="0.25">
      <c r="A47" s="116" t="s">
        <v>137</v>
      </c>
      <c r="B47" s="60">
        <f t="shared" si="1"/>
        <v>63</v>
      </c>
      <c r="C47" s="129"/>
      <c r="D47" s="129"/>
      <c r="E47" s="129"/>
      <c r="F47" s="129"/>
      <c r="G47" s="129"/>
      <c r="H47" s="129"/>
      <c r="I47" s="129">
        <v>25</v>
      </c>
      <c r="J47" s="129">
        <v>38</v>
      </c>
      <c r="K47" s="129"/>
      <c r="L47" s="129"/>
      <c r="M47" s="129"/>
      <c r="N47" s="129"/>
      <c r="O47" s="129"/>
      <c r="P47" s="148"/>
    </row>
    <row r="48" spans="1:16" s="7" customFormat="1" ht="15.75" thickBot="1" x14ac:dyDescent="0.3">
      <c r="A48" s="180" t="s">
        <v>124</v>
      </c>
      <c r="B48" s="67">
        <f t="shared" si="1"/>
        <v>0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2"/>
    </row>
    <row r="49" spans="1:16" ht="15.75" thickBot="1" x14ac:dyDescent="0.3"/>
    <row r="50" spans="1:16" ht="15.75" thickBot="1" x14ac:dyDescent="0.3">
      <c r="A50" s="122" t="s">
        <v>35</v>
      </c>
      <c r="B50" s="123" t="s">
        <v>2</v>
      </c>
      <c r="C50" s="124">
        <v>201</v>
      </c>
      <c r="D50" s="124">
        <v>202</v>
      </c>
      <c r="E50" s="124">
        <v>201</v>
      </c>
      <c r="F50" s="124">
        <v>202</v>
      </c>
      <c r="G50" s="124">
        <v>201</v>
      </c>
      <c r="H50" s="124">
        <v>202</v>
      </c>
      <c r="I50" s="124">
        <v>201</v>
      </c>
      <c r="J50" s="124">
        <v>202</v>
      </c>
      <c r="K50" s="124">
        <v>201</v>
      </c>
      <c r="L50" s="124">
        <v>202</v>
      </c>
      <c r="M50" s="124">
        <v>201</v>
      </c>
      <c r="N50" s="124">
        <v>202</v>
      </c>
      <c r="O50" s="124">
        <v>201</v>
      </c>
      <c r="P50" s="125">
        <v>202</v>
      </c>
    </row>
    <row r="51" spans="1:16" s="10" customFormat="1" ht="14.25" x14ac:dyDescent="0.2">
      <c r="A51" s="126" t="s">
        <v>1</v>
      </c>
      <c r="B51" s="95" t="s">
        <v>3</v>
      </c>
      <c r="C51" s="127" t="s">
        <v>4</v>
      </c>
      <c r="D51" s="127" t="s">
        <v>5</v>
      </c>
      <c r="E51" s="127" t="s">
        <v>19</v>
      </c>
      <c r="F51" s="127" t="s">
        <v>20</v>
      </c>
      <c r="G51" s="127" t="s">
        <v>21</v>
      </c>
      <c r="H51" s="127" t="s">
        <v>22</v>
      </c>
      <c r="I51" s="127" t="s">
        <v>23</v>
      </c>
      <c r="J51" s="127" t="s">
        <v>24</v>
      </c>
      <c r="K51" s="75" t="s">
        <v>113</v>
      </c>
      <c r="L51" s="75" t="s">
        <v>114</v>
      </c>
      <c r="M51" s="127" t="s">
        <v>25</v>
      </c>
      <c r="N51" s="127" t="s">
        <v>26</v>
      </c>
      <c r="O51" s="127" t="s">
        <v>27</v>
      </c>
      <c r="P51" s="128" t="s">
        <v>28</v>
      </c>
    </row>
    <row r="52" spans="1:16" x14ac:dyDescent="0.25">
      <c r="A52" s="282" t="s">
        <v>109</v>
      </c>
      <c r="B52" s="34">
        <f t="shared" ref="B52:B56" si="2">SUM(C52:P52)</f>
        <v>768</v>
      </c>
      <c r="C52" s="71">
        <v>56</v>
      </c>
      <c r="D52" s="71">
        <v>56</v>
      </c>
      <c r="E52" s="71">
        <v>25</v>
      </c>
      <c r="F52" s="71">
        <v>56</v>
      </c>
      <c r="G52" s="71">
        <v>38</v>
      </c>
      <c r="H52" s="71">
        <v>56</v>
      </c>
      <c r="I52" s="71">
        <v>25</v>
      </c>
      <c r="J52" s="71">
        <v>56</v>
      </c>
      <c r="K52" s="71">
        <v>56</v>
      </c>
      <c r="L52" s="71">
        <v>56</v>
      </c>
      <c r="M52" s="71">
        <v>88</v>
      </c>
      <c r="N52" s="71">
        <v>56</v>
      </c>
      <c r="O52" s="71">
        <v>88</v>
      </c>
      <c r="P52" s="48">
        <v>56</v>
      </c>
    </row>
    <row r="53" spans="1:16" x14ac:dyDescent="0.25">
      <c r="A53" s="116" t="s">
        <v>118</v>
      </c>
      <c r="B53" s="34">
        <f t="shared" si="2"/>
        <v>704</v>
      </c>
      <c r="C53" s="129">
        <v>88</v>
      </c>
      <c r="D53" s="129">
        <v>88</v>
      </c>
      <c r="E53" s="129">
        <v>88</v>
      </c>
      <c r="F53" s="129">
        <v>88</v>
      </c>
      <c r="G53" s="129">
        <v>88</v>
      </c>
      <c r="H53" s="129">
        <v>88</v>
      </c>
      <c r="I53" s="129">
        <v>88</v>
      </c>
      <c r="J53" s="129">
        <v>88</v>
      </c>
      <c r="K53" s="129"/>
      <c r="L53" s="129"/>
      <c r="M53" s="129"/>
      <c r="N53" s="129"/>
      <c r="O53" s="129"/>
      <c r="P53" s="49"/>
    </row>
    <row r="54" spans="1:16" x14ac:dyDescent="0.25">
      <c r="A54" s="116" t="s">
        <v>119</v>
      </c>
      <c r="B54" s="34">
        <f t="shared" si="2"/>
        <v>687</v>
      </c>
      <c r="C54" s="129"/>
      <c r="D54" s="129"/>
      <c r="E54" s="129">
        <v>56</v>
      </c>
      <c r="F54" s="129">
        <v>25</v>
      </c>
      <c r="G54" s="129">
        <v>56</v>
      </c>
      <c r="H54" s="129">
        <v>38</v>
      </c>
      <c r="I54" s="129">
        <v>38</v>
      </c>
      <c r="J54" s="129">
        <v>10</v>
      </c>
      <c r="K54" s="129">
        <v>88</v>
      </c>
      <c r="L54" s="129">
        <v>88</v>
      </c>
      <c r="M54" s="129">
        <v>56</v>
      </c>
      <c r="N54" s="129">
        <v>88</v>
      </c>
      <c r="O54" s="129">
        <v>56</v>
      </c>
      <c r="P54" s="49">
        <v>88</v>
      </c>
    </row>
    <row r="55" spans="1:16" x14ac:dyDescent="0.25">
      <c r="A55" s="116" t="s">
        <v>84</v>
      </c>
      <c r="B55" s="34">
        <f t="shared" si="2"/>
        <v>209</v>
      </c>
      <c r="C55" s="129">
        <v>38</v>
      </c>
      <c r="D55" s="129"/>
      <c r="E55" s="129">
        <v>38</v>
      </c>
      <c r="F55" s="129">
        <v>38</v>
      </c>
      <c r="G55" s="129">
        <v>16</v>
      </c>
      <c r="H55" s="129">
        <v>25</v>
      </c>
      <c r="I55" s="129">
        <v>16</v>
      </c>
      <c r="J55" s="129">
        <v>38</v>
      </c>
      <c r="K55" s="129"/>
      <c r="L55" s="129"/>
      <c r="M55" s="129"/>
      <c r="N55" s="129"/>
      <c r="O55" s="129"/>
      <c r="P55" s="49"/>
    </row>
    <row r="56" spans="1:16" x14ac:dyDescent="0.25">
      <c r="A56" s="110" t="s">
        <v>219</v>
      </c>
      <c r="B56" s="34">
        <f t="shared" si="2"/>
        <v>106</v>
      </c>
      <c r="C56" s="129"/>
      <c r="D56" s="129"/>
      <c r="E56" s="129"/>
      <c r="F56" s="129"/>
      <c r="G56" s="129">
        <v>25</v>
      </c>
      <c r="H56" s="129"/>
      <c r="I56" s="129">
        <v>56</v>
      </c>
      <c r="J56" s="129">
        <v>25</v>
      </c>
      <c r="K56" s="129"/>
      <c r="L56" s="129"/>
      <c r="M56" s="129"/>
      <c r="N56" s="129"/>
      <c r="O56" s="129"/>
      <c r="P56" s="49"/>
    </row>
    <row r="57" spans="1:16" ht="16.5" customHeight="1" x14ac:dyDescent="0.25"/>
    <row r="58" spans="1:16" hidden="1" x14ac:dyDescent="0.25">
      <c r="A58" s="114" t="s">
        <v>36</v>
      </c>
      <c r="B58" s="35" t="s">
        <v>2</v>
      </c>
      <c r="C58" s="45">
        <v>902</v>
      </c>
      <c r="D58" s="45">
        <v>902</v>
      </c>
      <c r="E58" s="45">
        <v>902</v>
      </c>
      <c r="F58" s="45">
        <v>902</v>
      </c>
      <c r="G58" s="45">
        <v>902</v>
      </c>
      <c r="H58" s="45">
        <v>902</v>
      </c>
      <c r="I58" s="45">
        <v>902</v>
      </c>
      <c r="J58" s="45">
        <v>902</v>
      </c>
      <c r="K58" s="45">
        <v>902</v>
      </c>
      <c r="L58" s="45">
        <v>902</v>
      </c>
      <c r="M58" s="45">
        <v>902</v>
      </c>
      <c r="N58" s="45">
        <v>902</v>
      </c>
      <c r="O58" s="45">
        <v>902</v>
      </c>
      <c r="P58" s="46">
        <v>902</v>
      </c>
    </row>
    <row r="59" spans="1:16" s="10" customFormat="1" ht="14.25" hidden="1" x14ac:dyDescent="0.2">
      <c r="A59" s="112" t="s">
        <v>1</v>
      </c>
      <c r="B59" s="17" t="s">
        <v>3</v>
      </c>
      <c r="C59" s="43" t="s">
        <v>4</v>
      </c>
      <c r="D59" s="43" t="s">
        <v>5</v>
      </c>
      <c r="E59" s="43" t="s">
        <v>19</v>
      </c>
      <c r="F59" s="43" t="s">
        <v>20</v>
      </c>
      <c r="G59" s="43" t="s">
        <v>21</v>
      </c>
      <c r="H59" s="43" t="s">
        <v>22</v>
      </c>
      <c r="I59" s="43" t="s">
        <v>23</v>
      </c>
      <c r="J59" s="43" t="s">
        <v>24</v>
      </c>
      <c r="K59" s="43" t="s">
        <v>113</v>
      </c>
      <c r="L59" s="43" t="s">
        <v>114</v>
      </c>
      <c r="M59" s="43" t="s">
        <v>25</v>
      </c>
      <c r="N59" s="43" t="s">
        <v>26</v>
      </c>
      <c r="O59" s="43" t="s">
        <v>27</v>
      </c>
      <c r="P59" s="47" t="s">
        <v>28</v>
      </c>
    </row>
    <row r="60" spans="1:16" hidden="1" x14ac:dyDescent="0.25">
      <c r="A60" s="117"/>
      <c r="B60" s="3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  <row r="61" spans="1:16" ht="15.75" hidden="1" thickBot="1" x14ac:dyDescent="0.3">
      <c r="A61" s="118"/>
      <c r="B61" s="33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7"/>
    </row>
    <row r="62" spans="1:16" ht="15.75" thickBot="1" x14ac:dyDescent="0.3"/>
    <row r="63" spans="1:16" x14ac:dyDescent="0.25">
      <c r="A63" s="114" t="s">
        <v>37</v>
      </c>
      <c r="B63" s="35" t="s">
        <v>2</v>
      </c>
      <c r="C63" s="45">
        <v>331</v>
      </c>
      <c r="D63" s="45">
        <v>332</v>
      </c>
      <c r="E63" s="45">
        <v>331</v>
      </c>
      <c r="F63" s="45">
        <v>333</v>
      </c>
      <c r="G63" s="45">
        <v>331</v>
      </c>
      <c r="H63" s="45">
        <v>332</v>
      </c>
      <c r="I63" s="45">
        <v>331</v>
      </c>
      <c r="J63" s="45">
        <v>333</v>
      </c>
      <c r="K63" s="45">
        <v>331</v>
      </c>
      <c r="L63" s="45">
        <v>332</v>
      </c>
      <c r="M63" s="45">
        <v>331</v>
      </c>
      <c r="N63" s="45">
        <v>333</v>
      </c>
      <c r="O63" s="45">
        <v>331</v>
      </c>
      <c r="P63" s="46">
        <v>332</v>
      </c>
    </row>
    <row r="64" spans="1:16" s="10" customFormat="1" ht="14.25" x14ac:dyDescent="0.2">
      <c r="A64" s="112" t="s">
        <v>1</v>
      </c>
      <c r="B64" s="17" t="s">
        <v>3</v>
      </c>
      <c r="C64" s="43" t="s">
        <v>4</v>
      </c>
      <c r="D64" s="43" t="s">
        <v>5</v>
      </c>
      <c r="E64" s="43" t="s">
        <v>19</v>
      </c>
      <c r="F64" s="43" t="s">
        <v>20</v>
      </c>
      <c r="G64" s="43" t="s">
        <v>21</v>
      </c>
      <c r="H64" s="43" t="s">
        <v>22</v>
      </c>
      <c r="I64" s="43" t="s">
        <v>23</v>
      </c>
      <c r="J64" s="43" t="s">
        <v>24</v>
      </c>
      <c r="K64" s="73" t="s">
        <v>113</v>
      </c>
      <c r="L64" s="73" t="s">
        <v>114</v>
      </c>
      <c r="M64" s="43" t="s">
        <v>25</v>
      </c>
      <c r="N64" s="43" t="s">
        <v>26</v>
      </c>
      <c r="O64" s="43" t="s">
        <v>27</v>
      </c>
      <c r="P64" s="47" t="s">
        <v>28</v>
      </c>
    </row>
    <row r="65" spans="1:16" x14ac:dyDescent="0.25">
      <c r="A65" s="282" t="s">
        <v>206</v>
      </c>
      <c r="B65" s="59">
        <f>SUM(C65:P65)</f>
        <v>264</v>
      </c>
      <c r="C65" s="71"/>
      <c r="D65" s="71"/>
      <c r="E65" s="71">
        <v>88</v>
      </c>
      <c r="F65" s="71"/>
      <c r="G65" s="71">
        <v>88</v>
      </c>
      <c r="H65" s="71"/>
      <c r="I65" s="71">
        <v>88</v>
      </c>
      <c r="J65" s="71"/>
      <c r="K65" s="71"/>
      <c r="L65" s="71"/>
      <c r="M65" s="71"/>
      <c r="N65" s="71"/>
      <c r="O65" s="71"/>
      <c r="P65" s="72"/>
    </row>
    <row r="66" spans="1:16" x14ac:dyDescent="0.25">
      <c r="A66" s="243" t="s">
        <v>214</v>
      </c>
      <c r="B66" s="34">
        <f>SUM(C66:P66)</f>
        <v>176</v>
      </c>
      <c r="C66" s="244">
        <v>88</v>
      </c>
      <c r="D66" s="244">
        <v>88</v>
      </c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48"/>
    </row>
    <row r="67" spans="1:16" x14ac:dyDescent="0.25">
      <c r="A67" s="233" t="s">
        <v>228</v>
      </c>
      <c r="B67" s="34">
        <f>SUM(C67:P67)</f>
        <v>56</v>
      </c>
      <c r="C67" s="232"/>
      <c r="D67" s="129"/>
      <c r="E67" s="129"/>
      <c r="F67" s="129"/>
      <c r="G67" s="129"/>
      <c r="H67" s="129"/>
      <c r="I67" s="129">
        <v>56</v>
      </c>
      <c r="J67" s="129"/>
      <c r="K67" s="129"/>
      <c r="L67" s="129"/>
      <c r="M67" s="129"/>
      <c r="N67" s="129"/>
      <c r="O67" s="129"/>
      <c r="P67" s="148"/>
    </row>
    <row r="68" spans="1:16" ht="15.75" thickBot="1" x14ac:dyDescent="0.3">
      <c r="A68" s="175" t="s">
        <v>220</v>
      </c>
      <c r="B68" s="67"/>
      <c r="C68" s="281"/>
      <c r="D68" s="281"/>
      <c r="E68" s="181"/>
      <c r="F68" s="181"/>
      <c r="G68" s="181">
        <v>56</v>
      </c>
      <c r="H68" s="181"/>
      <c r="I68" s="181"/>
      <c r="J68" s="181"/>
      <c r="K68" s="181"/>
      <c r="L68" s="181"/>
      <c r="M68" s="181"/>
      <c r="N68" s="181"/>
      <c r="O68" s="181"/>
      <c r="P68" s="182"/>
    </row>
    <row r="70" spans="1:16" ht="15.75" thickBot="1" x14ac:dyDescent="0.3"/>
    <row r="71" spans="1:16" x14ac:dyDescent="0.25">
      <c r="A71" s="114" t="s">
        <v>38</v>
      </c>
      <c r="B71" s="35" t="s">
        <v>2</v>
      </c>
      <c r="C71" s="45">
        <v>322</v>
      </c>
      <c r="D71" s="45">
        <v>323</v>
      </c>
      <c r="E71" s="45">
        <v>321</v>
      </c>
      <c r="F71" s="45">
        <v>323</v>
      </c>
      <c r="G71" s="45">
        <v>322</v>
      </c>
      <c r="H71" s="45">
        <v>323</v>
      </c>
      <c r="I71" s="45">
        <v>321</v>
      </c>
      <c r="J71" s="45">
        <v>323</v>
      </c>
      <c r="K71" s="45">
        <v>322</v>
      </c>
      <c r="L71" s="45">
        <v>323</v>
      </c>
      <c r="M71" s="45">
        <v>321</v>
      </c>
      <c r="N71" s="45">
        <v>323</v>
      </c>
      <c r="O71" s="45">
        <v>322</v>
      </c>
      <c r="P71" s="46">
        <v>323</v>
      </c>
    </row>
    <row r="72" spans="1:16" s="10" customFormat="1" ht="14.25" x14ac:dyDescent="0.2">
      <c r="A72" s="112" t="s">
        <v>1</v>
      </c>
      <c r="B72" s="17" t="s">
        <v>3</v>
      </c>
      <c r="C72" s="43" t="s">
        <v>4</v>
      </c>
      <c r="D72" s="43" t="s">
        <v>5</v>
      </c>
      <c r="E72" s="43" t="s">
        <v>19</v>
      </c>
      <c r="F72" s="43" t="s">
        <v>20</v>
      </c>
      <c r="G72" s="43" t="s">
        <v>21</v>
      </c>
      <c r="H72" s="43" t="s">
        <v>22</v>
      </c>
      <c r="I72" s="43" t="s">
        <v>23</v>
      </c>
      <c r="J72" s="43" t="s">
        <v>24</v>
      </c>
      <c r="K72" s="73" t="s">
        <v>113</v>
      </c>
      <c r="L72" s="73" t="s">
        <v>114</v>
      </c>
      <c r="M72" s="43" t="s">
        <v>25</v>
      </c>
      <c r="N72" s="43" t="s">
        <v>26</v>
      </c>
      <c r="O72" s="43" t="s">
        <v>27</v>
      </c>
      <c r="P72" s="47" t="s">
        <v>28</v>
      </c>
    </row>
    <row r="73" spans="1:16" x14ac:dyDescent="0.25">
      <c r="B73" s="44"/>
      <c r="C73" s="44"/>
      <c r="D73" s="4"/>
      <c r="E73" s="44"/>
      <c r="F73" s="4"/>
      <c r="G73" s="44"/>
      <c r="I73" s="44"/>
      <c r="K73" s="44"/>
      <c r="M73" s="44"/>
      <c r="O73" s="44"/>
      <c r="P73" s="72"/>
    </row>
    <row r="74" spans="1:16" ht="15.75" thickBot="1" x14ac:dyDescent="0.3">
      <c r="A74" s="11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2"/>
    </row>
    <row r="75" spans="1:16" ht="15.75" thickBot="1" x14ac:dyDescent="0.3"/>
    <row r="76" spans="1:16" x14ac:dyDescent="0.25">
      <c r="A76" s="114" t="s">
        <v>39</v>
      </c>
      <c r="B76" s="35" t="s">
        <v>2</v>
      </c>
      <c r="C76" s="45">
        <v>311</v>
      </c>
      <c r="D76" s="45">
        <v>312</v>
      </c>
      <c r="E76" s="45">
        <v>311</v>
      </c>
      <c r="F76" s="45">
        <v>312</v>
      </c>
      <c r="G76" s="45">
        <v>311</v>
      </c>
      <c r="H76" s="45">
        <v>312</v>
      </c>
      <c r="I76" s="45">
        <v>311</v>
      </c>
      <c r="J76" s="45">
        <v>312</v>
      </c>
      <c r="K76" s="45">
        <v>311</v>
      </c>
      <c r="L76" s="45">
        <v>312</v>
      </c>
      <c r="M76" s="45">
        <v>311</v>
      </c>
      <c r="N76" s="45">
        <v>312</v>
      </c>
      <c r="O76" s="45">
        <v>311</v>
      </c>
      <c r="P76" s="46">
        <v>312</v>
      </c>
    </row>
    <row r="77" spans="1:16" s="10" customFormat="1" ht="14.25" x14ac:dyDescent="0.2">
      <c r="A77" s="112" t="s">
        <v>1</v>
      </c>
      <c r="B77" s="17" t="s">
        <v>3</v>
      </c>
      <c r="C77" s="43" t="s">
        <v>4</v>
      </c>
      <c r="D77" s="43" t="s">
        <v>5</v>
      </c>
      <c r="E77" s="43" t="s">
        <v>19</v>
      </c>
      <c r="F77" s="43" t="s">
        <v>20</v>
      </c>
      <c r="G77" s="43" t="s">
        <v>21</v>
      </c>
      <c r="H77" s="43" t="s">
        <v>22</v>
      </c>
      <c r="I77" s="43" t="s">
        <v>23</v>
      </c>
      <c r="J77" s="43" t="s">
        <v>24</v>
      </c>
      <c r="K77" s="43" t="s">
        <v>113</v>
      </c>
      <c r="L77" s="43" t="s">
        <v>114</v>
      </c>
      <c r="M77" s="43" t="s">
        <v>25</v>
      </c>
      <c r="N77" s="43" t="s">
        <v>26</v>
      </c>
      <c r="O77" s="43" t="s">
        <v>27</v>
      </c>
      <c r="P77" s="47" t="s">
        <v>28</v>
      </c>
    </row>
    <row r="78" spans="1:16" x14ac:dyDescent="0.25">
      <c r="A78" s="109"/>
      <c r="B78" s="59">
        <f>SUM(C78:P78)</f>
        <v>0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2"/>
    </row>
    <row r="79" spans="1:16" ht="15.75" thickBot="1" x14ac:dyDescent="0.3">
      <c r="A79" s="118"/>
      <c r="B79" s="36">
        <f t="shared" ref="B79" si="3">SUM(C79:P79)</f>
        <v>0</v>
      </c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57"/>
    </row>
    <row r="80" spans="1:16" ht="15.75" thickBot="1" x14ac:dyDescent="0.3"/>
    <row r="81" spans="1:16 16384:16384" x14ac:dyDescent="0.25">
      <c r="A81" s="114" t="s">
        <v>40</v>
      </c>
      <c r="B81" s="35" t="s">
        <v>2</v>
      </c>
      <c r="C81" s="45">
        <v>301</v>
      </c>
      <c r="D81" s="45">
        <v>302</v>
      </c>
      <c r="E81" s="45">
        <v>301</v>
      </c>
      <c r="F81" s="45">
        <v>302</v>
      </c>
      <c r="G81" s="45">
        <v>301</v>
      </c>
      <c r="H81" s="45">
        <v>302</v>
      </c>
      <c r="I81" s="45">
        <v>301</v>
      </c>
      <c r="J81" s="45">
        <v>302</v>
      </c>
      <c r="K81" s="45">
        <v>301</v>
      </c>
      <c r="L81" s="45">
        <v>302</v>
      </c>
      <c r="M81" s="45">
        <v>301</v>
      </c>
      <c r="N81" s="45">
        <v>302</v>
      </c>
      <c r="O81" s="45">
        <v>301</v>
      </c>
      <c r="P81" s="46">
        <v>302</v>
      </c>
    </row>
    <row r="82" spans="1:16 16384:16384" s="10" customFormat="1" ht="14.25" x14ac:dyDescent="0.2">
      <c r="A82" s="112" t="s">
        <v>1</v>
      </c>
      <c r="B82" s="17" t="s">
        <v>3</v>
      </c>
      <c r="C82" s="43" t="s">
        <v>4</v>
      </c>
      <c r="D82" s="43" t="s">
        <v>5</v>
      </c>
      <c r="E82" s="43" t="s">
        <v>19</v>
      </c>
      <c r="F82" s="43" t="s">
        <v>20</v>
      </c>
      <c r="G82" s="43" t="s">
        <v>21</v>
      </c>
      <c r="H82" s="43" t="s">
        <v>22</v>
      </c>
      <c r="I82" s="43" t="s">
        <v>23</v>
      </c>
      <c r="J82" s="43" t="s">
        <v>24</v>
      </c>
      <c r="K82" s="73" t="s">
        <v>113</v>
      </c>
      <c r="L82" s="73" t="s">
        <v>114</v>
      </c>
      <c r="M82" s="43" t="s">
        <v>25</v>
      </c>
      <c r="N82" s="43" t="s">
        <v>26</v>
      </c>
      <c r="O82" s="43" t="s">
        <v>27</v>
      </c>
      <c r="P82" s="47" t="s">
        <v>28</v>
      </c>
    </row>
    <row r="83" spans="1:16 16384:16384" x14ac:dyDescent="0.25">
      <c r="A83" s="325" t="s">
        <v>89</v>
      </c>
      <c r="B83" s="66">
        <f>SUM(C83:P83)</f>
        <v>496</v>
      </c>
      <c r="C83" s="44">
        <v>88</v>
      </c>
      <c r="D83" s="44">
        <v>88</v>
      </c>
      <c r="E83" s="44"/>
      <c r="F83" s="44"/>
      <c r="G83" s="44">
        <v>88</v>
      </c>
      <c r="H83" s="44">
        <v>88</v>
      </c>
      <c r="I83" s="44">
        <v>88</v>
      </c>
      <c r="J83" s="44">
        <v>56</v>
      </c>
      <c r="K83" s="44"/>
      <c r="L83" s="44"/>
      <c r="M83" s="44"/>
      <c r="N83" s="44"/>
      <c r="O83" s="44"/>
      <c r="P83" s="48"/>
    </row>
    <row r="84" spans="1:16 16384:16384" ht="15.75" thickBot="1" x14ac:dyDescent="0.3">
      <c r="A84" s="300" t="s">
        <v>95</v>
      </c>
      <c r="B84" s="67">
        <f>SUM(C84:P84)</f>
        <v>144</v>
      </c>
      <c r="C84" s="150"/>
      <c r="D84" s="50"/>
      <c r="E84" s="50"/>
      <c r="F84" s="50"/>
      <c r="G84" s="50"/>
      <c r="H84" s="50"/>
      <c r="I84" s="50">
        <v>56</v>
      </c>
      <c r="J84" s="50">
        <v>88</v>
      </c>
      <c r="K84" s="50"/>
      <c r="L84" s="50"/>
      <c r="M84" s="50"/>
      <c r="N84" s="50"/>
      <c r="O84" s="50"/>
      <c r="P84" s="51"/>
    </row>
    <row r="86" spans="1:16 16384:16384" hidden="1" x14ac:dyDescent="0.25">
      <c r="A86" s="114" t="s">
        <v>43</v>
      </c>
      <c r="B86" s="35" t="s">
        <v>2</v>
      </c>
      <c r="C86" s="45">
        <v>903</v>
      </c>
      <c r="D86" s="45">
        <v>903</v>
      </c>
      <c r="E86" s="45">
        <v>903</v>
      </c>
      <c r="F86" s="45">
        <v>903</v>
      </c>
      <c r="G86" s="45">
        <v>903</v>
      </c>
      <c r="H86" s="45">
        <v>903</v>
      </c>
      <c r="I86" s="45">
        <v>903</v>
      </c>
      <c r="J86" s="45">
        <v>903</v>
      </c>
      <c r="K86" s="45">
        <v>903</v>
      </c>
      <c r="L86" s="45">
        <v>903</v>
      </c>
      <c r="M86" s="45">
        <v>903</v>
      </c>
      <c r="N86" s="45">
        <v>903</v>
      </c>
      <c r="O86" s="45">
        <v>903</v>
      </c>
      <c r="P86" s="46">
        <v>903</v>
      </c>
      <c r="XFD86" s="1"/>
    </row>
    <row r="87" spans="1:16 16384:16384" s="10" customFormat="1" ht="14.25" hidden="1" x14ac:dyDescent="0.2">
      <c r="A87" s="112" t="s">
        <v>1</v>
      </c>
      <c r="B87" s="17" t="s">
        <v>3</v>
      </c>
      <c r="C87" s="43" t="s">
        <v>4</v>
      </c>
      <c r="D87" s="43" t="s">
        <v>5</v>
      </c>
      <c r="E87" s="43" t="s">
        <v>19</v>
      </c>
      <c r="F87" s="43" t="s">
        <v>20</v>
      </c>
      <c r="G87" s="43" t="s">
        <v>21</v>
      </c>
      <c r="H87" s="43" t="s">
        <v>22</v>
      </c>
      <c r="I87" s="43" t="s">
        <v>23</v>
      </c>
      <c r="J87" s="43" t="s">
        <v>24</v>
      </c>
      <c r="K87" s="5" t="s">
        <v>113</v>
      </c>
      <c r="L87" s="5" t="s">
        <v>114</v>
      </c>
      <c r="M87" s="43" t="s">
        <v>25</v>
      </c>
      <c r="N87" s="43" t="s">
        <v>26</v>
      </c>
      <c r="O87" s="43" t="s">
        <v>27</v>
      </c>
      <c r="P87" s="47" t="s">
        <v>28</v>
      </c>
    </row>
    <row r="88" spans="1:16 16384:16384" ht="15.75" hidden="1" thickBot="1" x14ac:dyDescent="0.3">
      <c r="A88" s="118"/>
      <c r="B88" s="33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7"/>
    </row>
    <row r="89" spans="1:16 16384:16384" ht="15.75" thickBot="1" x14ac:dyDescent="0.3"/>
    <row r="90" spans="1:16 16384:16384" x14ac:dyDescent="0.25">
      <c r="A90" s="114" t="s">
        <v>41</v>
      </c>
      <c r="B90" s="35" t="s">
        <v>2</v>
      </c>
      <c r="C90" s="45">
        <v>451</v>
      </c>
      <c r="D90" s="45">
        <v>452</v>
      </c>
      <c r="E90" s="45">
        <v>451</v>
      </c>
      <c r="F90" s="45">
        <v>452</v>
      </c>
      <c r="G90" s="45">
        <v>451</v>
      </c>
      <c r="H90" s="45">
        <v>452</v>
      </c>
      <c r="I90" s="45">
        <v>451</v>
      </c>
      <c r="J90" s="45">
        <v>452</v>
      </c>
      <c r="K90" s="45">
        <v>451</v>
      </c>
      <c r="L90" s="45">
        <v>452</v>
      </c>
      <c r="M90" s="45">
        <v>451</v>
      </c>
      <c r="N90" s="45">
        <v>452</v>
      </c>
      <c r="O90" s="45">
        <v>451</v>
      </c>
      <c r="P90" s="46">
        <v>452</v>
      </c>
    </row>
    <row r="91" spans="1:16 16384:16384" s="10" customFormat="1" ht="14.25" x14ac:dyDescent="0.2">
      <c r="A91" s="112" t="s">
        <v>1</v>
      </c>
      <c r="B91" s="17" t="s">
        <v>3</v>
      </c>
      <c r="C91" s="43" t="s">
        <v>4</v>
      </c>
      <c r="D91" s="43" t="s">
        <v>5</v>
      </c>
      <c r="E91" s="43" t="s">
        <v>19</v>
      </c>
      <c r="F91" s="43" t="s">
        <v>20</v>
      </c>
      <c r="G91" s="43" t="s">
        <v>21</v>
      </c>
      <c r="H91" s="43" t="s">
        <v>22</v>
      </c>
      <c r="I91" s="43" t="s">
        <v>23</v>
      </c>
      <c r="J91" s="43" t="s">
        <v>24</v>
      </c>
      <c r="K91" s="43" t="s">
        <v>113</v>
      </c>
      <c r="L91" s="43" t="s">
        <v>114</v>
      </c>
      <c r="M91" s="43" t="s">
        <v>25</v>
      </c>
      <c r="N91" s="43" t="s">
        <v>26</v>
      </c>
      <c r="O91" s="43" t="s">
        <v>27</v>
      </c>
      <c r="P91" s="47" t="s">
        <v>28</v>
      </c>
    </row>
    <row r="92" spans="1:16 16384:16384" x14ac:dyDescent="0.25">
      <c r="A92" s="282" t="s">
        <v>126</v>
      </c>
      <c r="B92" s="59">
        <f>SUM(C92:P92)</f>
        <v>176</v>
      </c>
      <c r="C92" s="232"/>
      <c r="D92" s="232"/>
      <c r="E92" s="232"/>
      <c r="F92" s="232"/>
      <c r="G92" s="232">
        <v>88</v>
      </c>
      <c r="H92" s="232">
        <v>88</v>
      </c>
      <c r="I92" s="232"/>
      <c r="J92" s="232"/>
      <c r="K92" s="232"/>
      <c r="L92" s="232"/>
      <c r="M92" s="232"/>
      <c r="N92" s="232"/>
      <c r="O92" s="232"/>
      <c r="P92" s="236"/>
    </row>
    <row r="93" spans="1:16 16384:16384" ht="15.75" thickBot="1" x14ac:dyDescent="0.3">
      <c r="A93" s="118"/>
      <c r="B93" s="36">
        <f>SUM(C93:P93)</f>
        <v>0</v>
      </c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8"/>
    </row>
    <row r="95" spans="1:16 16384:16384" hidden="1" x14ac:dyDescent="0.25">
      <c r="A95" s="114" t="s">
        <v>42</v>
      </c>
      <c r="B95" s="35" t="s">
        <v>2</v>
      </c>
      <c r="C95" s="45">
        <v>431</v>
      </c>
      <c r="D95" s="45">
        <v>432</v>
      </c>
      <c r="E95" s="45">
        <v>431</v>
      </c>
      <c r="F95" s="45">
        <v>432</v>
      </c>
      <c r="G95" s="45">
        <v>431</v>
      </c>
      <c r="H95" s="45">
        <v>432</v>
      </c>
      <c r="I95" s="45">
        <v>431</v>
      </c>
      <c r="J95" s="45">
        <v>432</v>
      </c>
      <c r="K95" s="45">
        <v>431</v>
      </c>
      <c r="L95" s="45">
        <v>432</v>
      </c>
      <c r="M95" s="45">
        <v>431</v>
      </c>
      <c r="N95" s="45">
        <v>432</v>
      </c>
      <c r="O95" s="45">
        <v>431</v>
      </c>
      <c r="P95" s="46">
        <v>432</v>
      </c>
    </row>
    <row r="96" spans="1:16 16384:16384" s="10" customFormat="1" ht="14.25" hidden="1" x14ac:dyDescent="0.2">
      <c r="A96" s="112" t="s">
        <v>1</v>
      </c>
      <c r="B96" s="17" t="s">
        <v>3</v>
      </c>
      <c r="C96" s="43" t="s">
        <v>4</v>
      </c>
      <c r="D96" s="43" t="s">
        <v>5</v>
      </c>
      <c r="E96" s="43" t="s">
        <v>19</v>
      </c>
      <c r="F96" s="43" t="s">
        <v>20</v>
      </c>
      <c r="G96" s="43" t="s">
        <v>21</v>
      </c>
      <c r="H96" s="43" t="s">
        <v>22</v>
      </c>
      <c r="I96" s="43" t="s">
        <v>23</v>
      </c>
      <c r="J96" s="43" t="s">
        <v>24</v>
      </c>
      <c r="K96" s="5" t="s">
        <v>113</v>
      </c>
      <c r="L96" s="5" t="s">
        <v>114</v>
      </c>
      <c r="M96" s="43" t="s">
        <v>25</v>
      </c>
      <c r="N96" s="43" t="s">
        <v>26</v>
      </c>
      <c r="O96" s="43" t="s">
        <v>27</v>
      </c>
      <c r="P96" s="47" t="s">
        <v>28</v>
      </c>
    </row>
    <row r="97" spans="1:16" hidden="1" x14ac:dyDescent="0.25">
      <c r="A97" s="117"/>
      <c r="B97" s="59">
        <f>SUM(C97:P97)</f>
        <v>0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4"/>
    </row>
    <row r="98" spans="1:16" ht="15.75" hidden="1" thickBot="1" x14ac:dyDescent="0.3">
      <c r="A98" s="118"/>
      <c r="B98" s="36">
        <f>SUM(C98:P98)</f>
        <v>0</v>
      </c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7"/>
    </row>
  </sheetData>
  <sortState ref="A38:XFD39">
    <sortCondition descending="1" ref="B38:B39"/>
  </sortState>
  <mergeCells count="1">
    <mergeCell ref="A1:P1"/>
  </mergeCells>
  <pageMargins left="0.70866141732283472" right="0.70866141732283472" top="0.74803149606299213" bottom="0.74803149606299213" header="0.31496062992125984" footer="0.31496062992125984"/>
  <pageSetup scale="60" orientation="landscape" r:id="rId1"/>
  <rowBreaks count="2" manualBreakCount="2">
    <brk id="55" max="18" man="1"/>
    <brk id="5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topLeftCell="A49" zoomScale="90" zoomScaleNormal="90" workbookViewId="0">
      <selection activeCell="S54" sqref="S54"/>
    </sheetView>
  </sheetViews>
  <sheetFormatPr defaultColWidth="9.125" defaultRowHeight="15" x14ac:dyDescent="0.25"/>
  <cols>
    <col min="1" max="1" width="51.25" style="3" customWidth="1"/>
    <col min="2" max="2" width="9.125" style="4"/>
    <col min="3" max="3" width="7.25" style="1" customWidth="1"/>
    <col min="4" max="4" width="4.25" style="3" customWidth="1"/>
    <col min="5" max="5" width="7.25" style="1" customWidth="1"/>
    <col min="6" max="6" width="3.625" style="3" customWidth="1"/>
    <col min="7" max="7" width="7.25" style="1" customWidth="1"/>
    <col min="8" max="8" width="3.625" style="1" customWidth="1"/>
    <col min="9" max="10" width="7.25" style="1" customWidth="1"/>
    <col min="11" max="11" width="4" style="1" customWidth="1"/>
    <col min="12" max="12" width="6.25" style="1" customWidth="1"/>
    <col min="13" max="13" width="4.625" style="1" customWidth="1"/>
    <col min="14" max="14" width="7.25" style="1" customWidth="1"/>
    <col min="15" max="15" width="3.625" style="1" customWidth="1"/>
    <col min="16" max="16" width="7.25" style="1" customWidth="1"/>
    <col min="17" max="17" width="5.25" style="1" customWidth="1"/>
    <col min="18" max="19" width="9.125" style="3"/>
    <col min="20" max="20" width="6.875" style="3" customWidth="1"/>
    <col min="21" max="22" width="9.125" style="3"/>
    <col min="23" max="23" width="10.375" style="3" customWidth="1"/>
    <col min="24" max="16384" width="9.125" style="3"/>
  </cols>
  <sheetData>
    <row r="1" spans="1:17" ht="20.25" x14ac:dyDescent="0.3">
      <c r="A1" s="6" t="s">
        <v>236</v>
      </c>
      <c r="B1" s="8"/>
      <c r="C1" s="8"/>
      <c r="D1" s="6"/>
      <c r="E1" s="8"/>
      <c r="F1" s="6"/>
      <c r="G1" s="8"/>
      <c r="H1" s="8"/>
      <c r="I1" s="8"/>
      <c r="J1" s="8"/>
      <c r="K1" s="58"/>
      <c r="L1" s="8"/>
      <c r="M1" s="8"/>
      <c r="N1" s="8"/>
    </row>
    <row r="3" spans="1:17" ht="15.75" thickBot="1" x14ac:dyDescent="0.3"/>
    <row r="4" spans="1:17" ht="15.75" thickBot="1" x14ac:dyDescent="0.3">
      <c r="A4" s="130"/>
      <c r="B4" s="135" t="s">
        <v>2</v>
      </c>
      <c r="C4" s="136">
        <v>811</v>
      </c>
      <c r="D4" s="136">
        <v>812</v>
      </c>
      <c r="E4" s="136">
        <v>811</v>
      </c>
      <c r="F4" s="136">
        <v>812</v>
      </c>
      <c r="G4" s="136">
        <v>811</v>
      </c>
      <c r="H4" s="136">
        <v>812</v>
      </c>
      <c r="I4" s="136">
        <v>811</v>
      </c>
      <c r="J4" s="136">
        <v>812</v>
      </c>
      <c r="K4" s="136"/>
      <c r="L4" s="136">
        <v>811</v>
      </c>
      <c r="M4" s="136">
        <v>812</v>
      </c>
      <c r="N4" s="136">
        <v>811</v>
      </c>
      <c r="O4" s="136">
        <v>812</v>
      </c>
      <c r="P4" s="136">
        <v>811</v>
      </c>
      <c r="Q4" s="141">
        <v>812</v>
      </c>
    </row>
    <row r="5" spans="1:17" s="10" customFormat="1" ht="14.25" x14ac:dyDescent="0.2">
      <c r="A5" s="74" t="s">
        <v>47</v>
      </c>
      <c r="B5" s="95" t="s">
        <v>3</v>
      </c>
      <c r="C5" s="95" t="s">
        <v>4</v>
      </c>
      <c r="D5" s="95"/>
      <c r="E5" s="95" t="s">
        <v>19</v>
      </c>
      <c r="F5" s="95"/>
      <c r="G5" s="95" t="s">
        <v>21</v>
      </c>
      <c r="H5" s="95"/>
      <c r="I5" s="95" t="s">
        <v>23</v>
      </c>
      <c r="J5" s="95" t="s">
        <v>24</v>
      </c>
      <c r="K5" s="95"/>
      <c r="L5" s="95" t="s">
        <v>113</v>
      </c>
      <c r="M5" s="95"/>
      <c r="N5" s="95" t="s">
        <v>25</v>
      </c>
      <c r="O5" s="95"/>
      <c r="P5" s="95" t="s">
        <v>27</v>
      </c>
      <c r="Q5" s="105"/>
    </row>
    <row r="6" spans="1:17" x14ac:dyDescent="0.25">
      <c r="A6" s="52"/>
      <c r="B6" s="32"/>
      <c r="C6" s="13"/>
      <c r="D6" s="107"/>
      <c r="E6" s="13"/>
      <c r="F6" s="107"/>
      <c r="G6" s="13"/>
      <c r="H6" s="13"/>
      <c r="I6" s="13"/>
      <c r="J6" s="13"/>
      <c r="K6" s="13"/>
      <c r="L6" s="13"/>
      <c r="M6" s="13"/>
      <c r="N6" s="13"/>
      <c r="O6" s="13"/>
      <c r="P6" s="13"/>
      <c r="Q6" s="108"/>
    </row>
    <row r="7" spans="1:17" ht="15.75" thickBot="1" x14ac:dyDescent="0.3">
      <c r="A7" s="55"/>
      <c r="B7" s="33"/>
      <c r="C7" s="80"/>
      <c r="D7" s="81"/>
      <c r="E7" s="80"/>
      <c r="F7" s="81"/>
      <c r="G7" s="80"/>
      <c r="H7" s="80"/>
      <c r="I7" s="80"/>
      <c r="J7" s="80"/>
      <c r="K7" s="80"/>
      <c r="L7" s="80"/>
      <c r="M7" s="80"/>
      <c r="N7" s="80"/>
      <c r="O7" s="80"/>
      <c r="P7" s="80"/>
      <c r="Q7" s="82"/>
    </row>
    <row r="9" spans="1:17" ht="15.75" thickBot="1" x14ac:dyDescent="0.3"/>
    <row r="10" spans="1:17" ht="15.75" thickBot="1" x14ac:dyDescent="0.3">
      <c r="A10" s="130"/>
      <c r="B10" s="123" t="s">
        <v>2</v>
      </c>
      <c r="C10" s="137">
        <v>822</v>
      </c>
      <c r="D10" s="41"/>
      <c r="E10" s="138">
        <v>821</v>
      </c>
      <c r="F10" s="41"/>
      <c r="G10" s="139">
        <v>822</v>
      </c>
      <c r="H10" s="41"/>
      <c r="I10" s="139">
        <v>821</v>
      </c>
      <c r="J10" s="140">
        <v>822</v>
      </c>
      <c r="K10" s="41"/>
      <c r="L10" s="139">
        <v>821</v>
      </c>
      <c r="M10" s="41"/>
      <c r="N10" s="139">
        <v>822</v>
      </c>
      <c r="O10" s="41"/>
      <c r="P10" s="139">
        <v>821</v>
      </c>
      <c r="Q10" s="42"/>
    </row>
    <row r="11" spans="1:17" s="10" customFormat="1" ht="14.25" x14ac:dyDescent="0.2">
      <c r="A11" s="94" t="s">
        <v>48</v>
      </c>
      <c r="B11" s="95" t="s">
        <v>3</v>
      </c>
      <c r="C11" s="97" t="s">
        <v>4</v>
      </c>
      <c r="D11" s="96"/>
      <c r="E11" s="98" t="s">
        <v>19</v>
      </c>
      <c r="F11" s="96"/>
      <c r="G11" s="95" t="s">
        <v>21</v>
      </c>
      <c r="H11" s="96"/>
      <c r="I11" s="95" t="s">
        <v>23</v>
      </c>
      <c r="J11" s="95" t="s">
        <v>24</v>
      </c>
      <c r="K11" s="96"/>
      <c r="L11" s="95" t="s">
        <v>113</v>
      </c>
      <c r="M11" s="96"/>
      <c r="N11" s="95" t="s">
        <v>25</v>
      </c>
      <c r="O11" s="96"/>
      <c r="P11" s="95" t="s">
        <v>27</v>
      </c>
      <c r="Q11" s="99"/>
    </row>
    <row r="12" spans="1:17" x14ac:dyDescent="0.25">
      <c r="A12" s="286" t="s">
        <v>107</v>
      </c>
      <c r="B12" s="22">
        <f>SUM(C12:Q12)</f>
        <v>608</v>
      </c>
      <c r="C12" s="13">
        <v>88</v>
      </c>
      <c r="D12" s="92"/>
      <c r="E12" s="13">
        <v>56</v>
      </c>
      <c r="F12" s="92"/>
      <c r="G12" s="13">
        <v>88</v>
      </c>
      <c r="H12" s="92"/>
      <c r="I12" s="13">
        <v>56</v>
      </c>
      <c r="J12" s="78">
        <v>88</v>
      </c>
      <c r="K12" s="92"/>
      <c r="L12" s="13">
        <v>88</v>
      </c>
      <c r="M12" s="92"/>
      <c r="N12" s="13">
        <v>88</v>
      </c>
      <c r="O12" s="92"/>
      <c r="P12" s="13">
        <v>56</v>
      </c>
      <c r="Q12" s="100"/>
    </row>
    <row r="13" spans="1:17" x14ac:dyDescent="0.25">
      <c r="A13" s="52" t="s">
        <v>116</v>
      </c>
      <c r="B13" s="22">
        <f t="shared" ref="B13:B15" si="0">SUM(C13:Q13)</f>
        <v>238</v>
      </c>
      <c r="C13" s="13"/>
      <c r="D13" s="92"/>
      <c r="E13" s="13">
        <v>38</v>
      </c>
      <c r="F13" s="92"/>
      <c r="G13" s="13">
        <v>56</v>
      </c>
      <c r="H13" s="92"/>
      <c r="I13" s="13">
        <v>88</v>
      </c>
      <c r="J13" s="78">
        <v>56</v>
      </c>
      <c r="K13" s="92"/>
      <c r="L13" s="13"/>
      <c r="M13" s="92"/>
      <c r="N13" s="13"/>
      <c r="O13" s="92"/>
      <c r="P13" s="13"/>
      <c r="Q13" s="100"/>
    </row>
    <row r="14" spans="1:17" x14ac:dyDescent="0.25">
      <c r="A14" s="52" t="s">
        <v>101</v>
      </c>
      <c r="B14" s="22">
        <f t="shared" si="0"/>
        <v>202</v>
      </c>
      <c r="C14" s="13"/>
      <c r="D14" s="92"/>
      <c r="E14" s="13">
        <v>88</v>
      </c>
      <c r="F14" s="92"/>
      <c r="G14" s="13">
        <v>38</v>
      </c>
      <c r="H14" s="92"/>
      <c r="I14" s="13">
        <v>38</v>
      </c>
      <c r="J14" s="13">
        <v>38</v>
      </c>
      <c r="K14" s="92"/>
      <c r="L14" s="13"/>
      <c r="M14" s="92"/>
      <c r="N14" s="13"/>
      <c r="O14" s="92"/>
      <c r="P14" s="13"/>
      <c r="Q14" s="100"/>
    </row>
    <row r="15" spans="1:17" ht="15.75" thickBot="1" x14ac:dyDescent="0.3">
      <c r="A15" s="55" t="s">
        <v>132</v>
      </c>
      <c r="B15" s="258">
        <f t="shared" si="0"/>
        <v>0</v>
      </c>
      <c r="C15" s="80"/>
      <c r="D15" s="101"/>
      <c r="E15" s="80"/>
      <c r="F15" s="101"/>
      <c r="G15" s="80"/>
      <c r="H15" s="101"/>
      <c r="I15" s="80"/>
      <c r="J15" s="85"/>
      <c r="K15" s="101"/>
      <c r="L15" s="80"/>
      <c r="M15" s="101"/>
      <c r="N15" s="80"/>
      <c r="O15" s="101"/>
      <c r="P15" s="80"/>
      <c r="Q15" s="102"/>
    </row>
    <row r="16" spans="1:17" ht="15.75" thickBot="1" x14ac:dyDescent="0.3"/>
    <row r="17" spans="1:17" ht="15.75" thickBot="1" x14ac:dyDescent="0.3">
      <c r="A17" s="130"/>
      <c r="B17" s="123" t="s">
        <v>2</v>
      </c>
      <c r="C17" s="138">
        <v>831</v>
      </c>
      <c r="D17" s="41"/>
      <c r="E17" s="139">
        <v>832</v>
      </c>
      <c r="F17" s="41"/>
      <c r="G17" s="139">
        <v>831</v>
      </c>
      <c r="H17" s="41"/>
      <c r="I17" s="139">
        <v>832</v>
      </c>
      <c r="J17" s="140">
        <v>831</v>
      </c>
      <c r="K17" s="41"/>
      <c r="L17" s="140"/>
      <c r="M17" s="41"/>
      <c r="N17" s="139">
        <v>831</v>
      </c>
      <c r="O17" s="41"/>
      <c r="P17" s="139">
        <v>832</v>
      </c>
      <c r="Q17" s="42"/>
    </row>
    <row r="18" spans="1:17" s="10" customFormat="1" ht="14.25" x14ac:dyDescent="0.2">
      <c r="A18" s="106" t="s">
        <v>49</v>
      </c>
      <c r="B18" s="95" t="s">
        <v>3</v>
      </c>
      <c r="C18" s="98" t="s">
        <v>4</v>
      </c>
      <c r="D18" s="95"/>
      <c r="E18" s="95" t="s">
        <v>19</v>
      </c>
      <c r="F18" s="95"/>
      <c r="G18" s="95" t="s">
        <v>21</v>
      </c>
      <c r="H18" s="95"/>
      <c r="I18" s="95" t="s">
        <v>23</v>
      </c>
      <c r="J18" s="95" t="s">
        <v>24</v>
      </c>
      <c r="K18" s="95"/>
      <c r="L18" s="95" t="s">
        <v>113</v>
      </c>
      <c r="M18" s="95"/>
      <c r="N18" s="95" t="s">
        <v>25</v>
      </c>
      <c r="O18" s="95"/>
      <c r="P18" s="95" t="s">
        <v>27</v>
      </c>
      <c r="Q18" s="105"/>
    </row>
    <row r="19" spans="1:17" x14ac:dyDescent="0.25">
      <c r="A19" s="286" t="s">
        <v>117</v>
      </c>
      <c r="B19" s="23">
        <f>SUM(C19:Q19)</f>
        <v>616</v>
      </c>
      <c r="C19" s="13">
        <v>88</v>
      </c>
      <c r="D19" s="92"/>
      <c r="E19" s="13">
        <v>88</v>
      </c>
      <c r="F19" s="92"/>
      <c r="G19" s="13"/>
      <c r="H19" s="92"/>
      <c r="I19" s="13">
        <v>88</v>
      </c>
      <c r="J19" s="78">
        <v>88</v>
      </c>
      <c r="K19" s="92"/>
      <c r="L19" s="93">
        <v>88</v>
      </c>
      <c r="M19" s="92"/>
      <c r="N19" s="13">
        <v>88</v>
      </c>
      <c r="O19" s="92"/>
      <c r="P19" s="13">
        <v>88</v>
      </c>
      <c r="Q19" s="100"/>
    </row>
    <row r="20" spans="1:17" x14ac:dyDescent="0.25">
      <c r="A20" s="52" t="s">
        <v>221</v>
      </c>
      <c r="B20" s="23">
        <f>SUM(C20:Q20)</f>
        <v>262</v>
      </c>
      <c r="C20" s="13">
        <v>56</v>
      </c>
      <c r="D20" s="92"/>
      <c r="E20" s="13">
        <v>56</v>
      </c>
      <c r="F20" s="92"/>
      <c r="G20" s="13"/>
      <c r="H20" s="92"/>
      <c r="I20" s="13"/>
      <c r="J20" s="78"/>
      <c r="K20" s="92"/>
      <c r="L20" s="93">
        <v>56</v>
      </c>
      <c r="M20" s="92"/>
      <c r="N20" s="13">
        <v>56</v>
      </c>
      <c r="O20" s="92"/>
      <c r="P20" s="13">
        <v>38</v>
      </c>
      <c r="Q20" s="100"/>
    </row>
    <row r="21" spans="1:17" ht="15.75" thickBot="1" x14ac:dyDescent="0.3">
      <c r="A21" s="55"/>
      <c r="B21" s="27">
        <f>SUM(C21:Q21)</f>
        <v>0</v>
      </c>
      <c r="C21" s="80"/>
      <c r="D21" s="39"/>
      <c r="E21" s="80"/>
      <c r="F21" s="39"/>
      <c r="G21" s="80"/>
      <c r="H21" s="39"/>
      <c r="I21" s="80"/>
      <c r="J21" s="85"/>
      <c r="K21" s="39"/>
      <c r="L21" s="85"/>
      <c r="M21" s="39"/>
      <c r="N21" s="80"/>
      <c r="O21" s="39"/>
      <c r="P21" s="80"/>
      <c r="Q21" s="40"/>
    </row>
    <row r="22" spans="1:17" s="7" customFormat="1" x14ac:dyDescent="0.25">
      <c r="B22" s="12"/>
      <c r="C22" s="11"/>
      <c r="E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s="7" customFormat="1" ht="15.75" thickBot="1" x14ac:dyDescent="0.3">
      <c r="B23" s="12"/>
      <c r="C23" s="11"/>
      <c r="E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5.75" thickBot="1" x14ac:dyDescent="0.3">
      <c r="A24" s="130"/>
      <c r="B24" s="123" t="s">
        <v>2</v>
      </c>
      <c r="C24" s="136">
        <v>842</v>
      </c>
      <c r="D24" s="41"/>
      <c r="E24" s="136">
        <v>841</v>
      </c>
      <c r="F24" s="41"/>
      <c r="G24" s="136">
        <v>842</v>
      </c>
      <c r="H24" s="41"/>
      <c r="I24" s="136">
        <v>841</v>
      </c>
      <c r="J24" s="142">
        <v>842</v>
      </c>
      <c r="K24" s="41"/>
      <c r="L24" s="136">
        <v>841</v>
      </c>
      <c r="M24" s="41"/>
      <c r="N24" s="136">
        <v>842</v>
      </c>
      <c r="O24" s="41"/>
      <c r="P24" s="136">
        <v>841</v>
      </c>
      <c r="Q24" s="42"/>
    </row>
    <row r="25" spans="1:17" s="10" customFormat="1" ht="14.25" x14ac:dyDescent="0.2">
      <c r="A25" s="106" t="s">
        <v>50</v>
      </c>
      <c r="B25" s="95" t="s">
        <v>3</v>
      </c>
      <c r="C25" s="104" t="s">
        <v>4</v>
      </c>
      <c r="D25" s="95"/>
      <c r="E25" s="104" t="s">
        <v>19</v>
      </c>
      <c r="F25" s="95"/>
      <c r="G25" s="104" t="s">
        <v>21</v>
      </c>
      <c r="H25" s="95"/>
      <c r="I25" s="98" t="s">
        <v>23</v>
      </c>
      <c r="J25" s="97" t="s">
        <v>24</v>
      </c>
      <c r="K25" s="95"/>
      <c r="L25" s="104" t="s">
        <v>113</v>
      </c>
      <c r="M25" s="95"/>
      <c r="N25" s="104" t="s">
        <v>25</v>
      </c>
      <c r="O25" s="95"/>
      <c r="P25" s="104" t="s">
        <v>27</v>
      </c>
      <c r="Q25" s="105"/>
    </row>
    <row r="26" spans="1:17" x14ac:dyDescent="0.25">
      <c r="A26" s="286" t="s">
        <v>102</v>
      </c>
      <c r="B26" s="23">
        <f>SUM(C26:Q26)</f>
        <v>438</v>
      </c>
      <c r="C26" s="13">
        <v>56</v>
      </c>
      <c r="D26" s="92"/>
      <c r="E26" s="13">
        <v>56</v>
      </c>
      <c r="F26" s="92"/>
      <c r="G26" s="13">
        <v>56</v>
      </c>
      <c r="H26" s="24"/>
      <c r="I26" s="13">
        <v>88</v>
      </c>
      <c r="J26" s="78">
        <v>88</v>
      </c>
      <c r="K26" s="24"/>
      <c r="L26" s="13"/>
      <c r="M26" s="24"/>
      <c r="N26" s="13">
        <v>38</v>
      </c>
      <c r="O26" s="24"/>
      <c r="P26" s="13">
        <v>56</v>
      </c>
      <c r="Q26" s="25"/>
    </row>
    <row r="27" spans="1:17" x14ac:dyDescent="0.25">
      <c r="A27" s="52" t="s">
        <v>103</v>
      </c>
      <c r="B27" s="23">
        <f t="shared" ref="B27:B28" si="1">SUM(C27:Q27)</f>
        <v>376</v>
      </c>
      <c r="C27" s="13">
        <v>88</v>
      </c>
      <c r="D27" s="92"/>
      <c r="E27" s="13">
        <v>88</v>
      </c>
      <c r="F27" s="92"/>
      <c r="G27" s="13">
        <v>88</v>
      </c>
      <c r="H27" s="24"/>
      <c r="I27" s="13">
        <v>56</v>
      </c>
      <c r="J27" s="78">
        <v>56</v>
      </c>
      <c r="K27" s="24"/>
      <c r="L27" s="13"/>
      <c r="M27" s="24"/>
      <c r="N27" s="13"/>
      <c r="O27" s="24"/>
      <c r="P27" s="13"/>
      <c r="Q27" s="25"/>
    </row>
    <row r="28" spans="1:17" ht="15.75" thickBot="1" x14ac:dyDescent="0.3">
      <c r="A28" s="172" t="s">
        <v>222</v>
      </c>
      <c r="B28" s="80">
        <f t="shared" si="1"/>
        <v>176</v>
      </c>
      <c r="C28" s="80"/>
      <c r="D28" s="101"/>
      <c r="E28" s="80"/>
      <c r="F28" s="101"/>
      <c r="G28" s="80"/>
      <c r="H28" s="39"/>
      <c r="I28" s="80"/>
      <c r="J28" s="85"/>
      <c r="K28" s="39"/>
      <c r="L28" s="80"/>
      <c r="M28" s="39"/>
      <c r="N28" s="80">
        <v>88</v>
      </c>
      <c r="O28" s="39"/>
      <c r="P28" s="80">
        <v>88</v>
      </c>
      <c r="Q28" s="40"/>
    </row>
    <row r="29" spans="1:17" s="7" customFormat="1" x14ac:dyDescent="0.25">
      <c r="B29" s="12"/>
      <c r="C29" s="11"/>
      <c r="E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s="7" customFormat="1" x14ac:dyDescent="0.25">
      <c r="B30" s="12"/>
      <c r="C30" s="11"/>
      <c r="E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s="7" customFormat="1" ht="15.75" thickBot="1" x14ac:dyDescent="0.3">
      <c r="B31" s="12"/>
      <c r="C31" s="11"/>
      <c r="E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5.75" thickBot="1" x14ac:dyDescent="0.3">
      <c r="A32" s="130"/>
      <c r="B32" s="123" t="s">
        <v>2</v>
      </c>
      <c r="C32" s="136">
        <v>851</v>
      </c>
      <c r="D32" s="41"/>
      <c r="E32" s="136">
        <v>851</v>
      </c>
      <c r="F32" s="41"/>
      <c r="G32" s="136">
        <v>851</v>
      </c>
      <c r="H32" s="41"/>
      <c r="I32" s="136">
        <v>851</v>
      </c>
      <c r="J32" s="142"/>
      <c r="K32" s="41"/>
      <c r="L32" s="136">
        <v>851</v>
      </c>
      <c r="M32" s="41"/>
      <c r="N32" s="136">
        <v>851</v>
      </c>
      <c r="O32" s="41"/>
      <c r="P32" s="136">
        <v>851</v>
      </c>
      <c r="Q32" s="42"/>
    </row>
    <row r="33" spans="1:17" s="10" customFormat="1" thickBot="1" x14ac:dyDescent="0.25">
      <c r="A33" s="253" t="s">
        <v>51</v>
      </c>
      <c r="B33" s="256" t="s">
        <v>3</v>
      </c>
      <c r="C33" s="254" t="s">
        <v>4</v>
      </c>
      <c r="D33" s="256"/>
      <c r="E33" s="254" t="s">
        <v>19</v>
      </c>
      <c r="F33" s="256"/>
      <c r="G33" s="254" t="s">
        <v>21</v>
      </c>
      <c r="H33" s="256"/>
      <c r="I33" s="254" t="s">
        <v>23</v>
      </c>
      <c r="J33" s="254"/>
      <c r="K33" s="256"/>
      <c r="L33" s="254" t="s">
        <v>113</v>
      </c>
      <c r="M33" s="256"/>
      <c r="N33" s="254" t="s">
        <v>25</v>
      </c>
      <c r="O33" s="256"/>
      <c r="P33" s="254" t="s">
        <v>27</v>
      </c>
      <c r="Q33" s="257"/>
    </row>
    <row r="34" spans="1:17" x14ac:dyDescent="0.25">
      <c r="A34" s="286" t="s">
        <v>108</v>
      </c>
      <c r="B34" s="139">
        <f t="shared" ref="B34:B39" si="2">SUM(C34:Q34)</f>
        <v>340</v>
      </c>
      <c r="C34" s="136">
        <v>88</v>
      </c>
      <c r="D34" s="259"/>
      <c r="E34" s="136">
        <v>38</v>
      </c>
      <c r="F34" s="259"/>
      <c r="G34" s="136">
        <v>88</v>
      </c>
      <c r="H34" s="41"/>
      <c r="I34" s="136"/>
      <c r="J34" s="142"/>
      <c r="K34" s="41"/>
      <c r="L34" s="136"/>
      <c r="M34" s="41"/>
      <c r="N34" s="136">
        <v>38</v>
      </c>
      <c r="O34" s="41"/>
      <c r="P34" s="136">
        <v>88</v>
      </c>
      <c r="Q34" s="42"/>
    </row>
    <row r="35" spans="1:17" x14ac:dyDescent="0.25">
      <c r="A35" s="52" t="s">
        <v>105</v>
      </c>
      <c r="B35" s="23">
        <f t="shared" si="2"/>
        <v>327</v>
      </c>
      <c r="C35" s="13">
        <v>38</v>
      </c>
      <c r="D35" s="92"/>
      <c r="E35" s="13">
        <v>88</v>
      </c>
      <c r="F35" s="92"/>
      <c r="G35" s="13"/>
      <c r="H35" s="24"/>
      <c r="I35" s="13"/>
      <c r="J35" s="78"/>
      <c r="K35" s="24"/>
      <c r="L35" s="13">
        <v>88</v>
      </c>
      <c r="M35" s="24"/>
      <c r="N35" s="13">
        <v>88</v>
      </c>
      <c r="O35" s="24"/>
      <c r="P35" s="13">
        <v>25</v>
      </c>
      <c r="Q35" s="25"/>
    </row>
    <row r="36" spans="1:17" x14ac:dyDescent="0.25">
      <c r="A36" s="52" t="s">
        <v>104</v>
      </c>
      <c r="B36" s="23">
        <f t="shared" si="2"/>
        <v>224</v>
      </c>
      <c r="C36" s="13">
        <v>56</v>
      </c>
      <c r="D36" s="92"/>
      <c r="E36" s="13">
        <v>56</v>
      </c>
      <c r="F36" s="92"/>
      <c r="G36" s="13"/>
      <c r="H36" s="24"/>
      <c r="I36" s="13"/>
      <c r="J36" s="78"/>
      <c r="K36" s="24"/>
      <c r="L36" s="13"/>
      <c r="M36" s="24"/>
      <c r="N36" s="13">
        <v>56</v>
      </c>
      <c r="O36" s="24"/>
      <c r="P36" s="13">
        <v>56</v>
      </c>
      <c r="Q36" s="25"/>
    </row>
    <row r="37" spans="1:17" x14ac:dyDescent="0.25">
      <c r="A37" s="252" t="s">
        <v>223</v>
      </c>
      <c r="B37" s="23">
        <f t="shared" si="2"/>
        <v>63</v>
      </c>
      <c r="C37" s="13"/>
      <c r="D37" s="92"/>
      <c r="E37" s="13"/>
      <c r="F37" s="92"/>
      <c r="G37" s="13"/>
      <c r="H37" s="24"/>
      <c r="I37" s="13"/>
      <c r="J37" s="78"/>
      <c r="K37" s="24"/>
      <c r="L37" s="13"/>
      <c r="M37" s="24"/>
      <c r="N37" s="13">
        <v>25</v>
      </c>
      <c r="O37" s="24"/>
      <c r="P37" s="13">
        <v>38</v>
      </c>
      <c r="Q37" s="25"/>
    </row>
    <row r="38" spans="1:17" x14ac:dyDescent="0.25">
      <c r="A38" s="52" t="s">
        <v>106</v>
      </c>
      <c r="B38" s="23">
        <f t="shared" si="2"/>
        <v>56</v>
      </c>
      <c r="C38" s="13"/>
      <c r="D38" s="92"/>
      <c r="E38" s="13"/>
      <c r="F38" s="92"/>
      <c r="G38" s="13"/>
      <c r="H38" s="24"/>
      <c r="I38" s="13"/>
      <c r="J38" s="78"/>
      <c r="K38" s="24"/>
      <c r="L38" s="13">
        <v>56</v>
      </c>
      <c r="M38" s="24"/>
      <c r="N38" s="13"/>
      <c r="O38" s="24"/>
      <c r="P38" s="13"/>
      <c r="Q38" s="25"/>
    </row>
    <row r="39" spans="1:17" s="7" customFormat="1" ht="15.75" thickBot="1" x14ac:dyDescent="0.3">
      <c r="A39" s="172" t="s">
        <v>224</v>
      </c>
      <c r="B39" s="27">
        <f t="shared" si="2"/>
        <v>16</v>
      </c>
      <c r="C39" s="85"/>
      <c r="D39" s="101"/>
      <c r="E39" s="85"/>
      <c r="F39" s="101"/>
      <c r="G39" s="85"/>
      <c r="H39" s="101"/>
      <c r="I39" s="85"/>
      <c r="J39" s="85"/>
      <c r="K39" s="101"/>
      <c r="L39" s="85"/>
      <c r="M39" s="101"/>
      <c r="N39" s="85"/>
      <c r="O39" s="101"/>
      <c r="P39" s="85">
        <v>16</v>
      </c>
      <c r="Q39" s="102"/>
    </row>
    <row r="40" spans="1:17" s="7" customFormat="1" ht="15.75" thickBot="1" x14ac:dyDescent="0.3">
      <c r="B40" s="12"/>
      <c r="C40" s="11"/>
      <c r="E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x14ac:dyDescent="0.25">
      <c r="A41" s="130"/>
      <c r="B41" s="35" t="s">
        <v>2</v>
      </c>
      <c r="C41" s="19"/>
      <c r="D41" s="131"/>
      <c r="E41" s="19">
        <v>661</v>
      </c>
      <c r="F41" s="131"/>
      <c r="G41" s="19">
        <v>662</v>
      </c>
      <c r="H41" s="131"/>
      <c r="I41" s="19">
        <v>662</v>
      </c>
      <c r="J41" s="132"/>
      <c r="K41" s="131"/>
      <c r="L41" s="19">
        <v>661</v>
      </c>
      <c r="M41" s="131"/>
      <c r="N41" s="19">
        <v>661</v>
      </c>
      <c r="O41" s="131"/>
      <c r="P41" s="19">
        <v>661</v>
      </c>
      <c r="Q41" s="133"/>
    </row>
    <row r="42" spans="1:17" s="10" customFormat="1" ht="14.25" x14ac:dyDescent="0.2">
      <c r="A42" s="38" t="s">
        <v>52</v>
      </c>
      <c r="B42" s="17" t="s">
        <v>3</v>
      </c>
      <c r="C42" s="17" t="s">
        <v>4</v>
      </c>
      <c r="D42" s="17"/>
      <c r="E42" s="17" t="s">
        <v>19</v>
      </c>
      <c r="F42" s="17"/>
      <c r="G42" s="17" t="s">
        <v>21</v>
      </c>
      <c r="H42" s="17"/>
      <c r="I42" s="17" t="s">
        <v>23</v>
      </c>
      <c r="J42" s="17"/>
      <c r="K42" s="17"/>
      <c r="L42" s="17" t="s">
        <v>113</v>
      </c>
      <c r="M42" s="17"/>
      <c r="N42" s="17" t="s">
        <v>25</v>
      </c>
      <c r="O42" s="17"/>
      <c r="P42" s="17" t="s">
        <v>27</v>
      </c>
      <c r="Q42" s="37"/>
    </row>
    <row r="43" spans="1:17" x14ac:dyDescent="0.25">
      <c r="A43" s="286" t="s">
        <v>218</v>
      </c>
      <c r="B43" s="22">
        <f>SUM(C43:Q43)</f>
        <v>352</v>
      </c>
      <c r="C43" s="78">
        <v>88</v>
      </c>
      <c r="D43" s="92"/>
      <c r="E43" s="78">
        <v>88</v>
      </c>
      <c r="F43" s="92"/>
      <c r="G43" s="78"/>
      <c r="H43" s="92"/>
      <c r="I43" s="78"/>
      <c r="J43" s="78"/>
      <c r="K43" s="92"/>
      <c r="L43" s="78">
        <v>88</v>
      </c>
      <c r="M43" s="92"/>
      <c r="N43" s="78">
        <v>88</v>
      </c>
      <c r="O43" s="92"/>
      <c r="P43" s="78"/>
      <c r="Q43" s="100"/>
    </row>
    <row r="44" spans="1:17" x14ac:dyDescent="0.25">
      <c r="A44" s="171" t="s">
        <v>230</v>
      </c>
      <c r="B44" s="22">
        <f>SUM(C44:Q44)</f>
        <v>56</v>
      </c>
      <c r="C44" s="78"/>
      <c r="D44" s="92"/>
      <c r="E44" s="78"/>
      <c r="F44" s="92"/>
      <c r="G44" s="78"/>
      <c r="H44" s="92"/>
      <c r="I44" s="78"/>
      <c r="J44" s="78"/>
      <c r="K44" s="92"/>
      <c r="L44" s="78">
        <v>56</v>
      </c>
      <c r="M44" s="92"/>
      <c r="N44" s="78"/>
      <c r="O44" s="92"/>
      <c r="P44" s="78"/>
      <c r="Q44" s="100"/>
    </row>
    <row r="45" spans="1:17" x14ac:dyDescent="0.25">
      <c r="A45" s="52" t="s">
        <v>115</v>
      </c>
      <c r="B45" s="22">
        <f>SUM(C45:Q45)</f>
        <v>0</v>
      </c>
      <c r="C45" s="13"/>
      <c r="D45" s="92"/>
      <c r="E45" s="13"/>
      <c r="F45" s="92"/>
      <c r="G45" s="13"/>
      <c r="H45" s="24"/>
      <c r="I45" s="13"/>
      <c r="J45" s="78"/>
      <c r="K45" s="24"/>
      <c r="L45" s="13"/>
      <c r="M45" s="24"/>
      <c r="N45" s="13"/>
      <c r="O45" s="24"/>
      <c r="P45" s="13"/>
      <c r="Q45" s="25"/>
    </row>
    <row r="46" spans="1:17" x14ac:dyDescent="0.25">
      <c r="A46" s="171" t="s">
        <v>128</v>
      </c>
      <c r="B46" s="22">
        <f>SUM(C46:Q46)</f>
        <v>0</v>
      </c>
      <c r="C46" s="78"/>
      <c r="D46" s="92"/>
      <c r="E46" s="78"/>
      <c r="F46" s="92"/>
      <c r="G46" s="78"/>
      <c r="H46" s="92"/>
      <c r="I46" s="78"/>
      <c r="J46" s="78"/>
      <c r="K46" s="92"/>
      <c r="L46" s="78"/>
      <c r="M46" s="92"/>
      <c r="N46" s="78"/>
      <c r="O46" s="92"/>
      <c r="P46" s="78"/>
      <c r="Q46" s="100"/>
    </row>
    <row r="47" spans="1:17" s="7" customFormat="1" ht="15.75" thickBot="1" x14ac:dyDescent="0.3">
      <c r="A47" s="55"/>
      <c r="B47" s="27">
        <f>SUM(C47:Q47)</f>
        <v>0</v>
      </c>
      <c r="C47" s="80"/>
      <c r="D47" s="101"/>
      <c r="E47" s="80"/>
      <c r="F47" s="101"/>
      <c r="G47" s="80"/>
      <c r="H47" s="101"/>
      <c r="I47" s="80"/>
      <c r="J47" s="85"/>
      <c r="K47" s="101"/>
      <c r="L47" s="80"/>
      <c r="M47" s="101"/>
      <c r="N47" s="80"/>
      <c r="O47" s="101"/>
      <c r="P47" s="80"/>
      <c r="Q47" s="102"/>
    </row>
    <row r="48" spans="1:17" s="7" customFormat="1" ht="15.75" thickBot="1" x14ac:dyDescent="0.3">
      <c r="B48" s="12"/>
      <c r="C48" s="11"/>
      <c r="E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x14ac:dyDescent="0.25">
      <c r="A49" s="130"/>
      <c r="B49" s="35" t="s">
        <v>2</v>
      </c>
      <c r="C49" s="19"/>
      <c r="D49" s="131"/>
      <c r="E49" s="19">
        <v>672</v>
      </c>
      <c r="F49" s="131"/>
      <c r="G49" s="19">
        <v>671</v>
      </c>
      <c r="H49" s="131"/>
      <c r="I49" s="19">
        <v>672</v>
      </c>
      <c r="J49" s="132"/>
      <c r="K49" s="131"/>
      <c r="L49" s="19">
        <v>671</v>
      </c>
      <c r="M49" s="131"/>
      <c r="N49" s="19">
        <v>672</v>
      </c>
      <c r="O49" s="131"/>
      <c r="P49" s="19">
        <v>671</v>
      </c>
      <c r="Q49" s="133"/>
    </row>
    <row r="50" spans="1:17" s="10" customFormat="1" ht="14.25" x14ac:dyDescent="0.2">
      <c r="A50" s="38" t="s">
        <v>53</v>
      </c>
      <c r="B50" s="17" t="s">
        <v>3</v>
      </c>
      <c r="C50" s="17" t="s">
        <v>4</v>
      </c>
      <c r="D50" s="17"/>
      <c r="E50" s="17" t="s">
        <v>19</v>
      </c>
      <c r="F50" s="17"/>
      <c r="G50" s="17" t="s">
        <v>21</v>
      </c>
      <c r="H50" s="17"/>
      <c r="I50" s="17" t="s">
        <v>23</v>
      </c>
      <c r="J50" s="17"/>
      <c r="K50" s="17"/>
      <c r="L50" s="17" t="s">
        <v>113</v>
      </c>
      <c r="M50" s="17"/>
      <c r="N50" s="17" t="s">
        <v>25</v>
      </c>
      <c r="O50" s="17"/>
      <c r="P50" s="17" t="s">
        <v>27</v>
      </c>
      <c r="Q50" s="37"/>
    </row>
    <row r="51" spans="1:17" x14ac:dyDescent="0.25">
      <c r="A51" s="52"/>
      <c r="B51" s="66"/>
      <c r="C51" s="13"/>
      <c r="D51" s="92"/>
      <c r="E51" s="13"/>
      <c r="F51" s="92"/>
      <c r="G51" s="13"/>
      <c r="H51" s="24"/>
      <c r="I51" s="13"/>
      <c r="J51" s="78"/>
      <c r="K51" s="24"/>
      <c r="L51" s="13"/>
      <c r="M51" s="24"/>
      <c r="N51" s="13"/>
      <c r="O51" s="24"/>
      <c r="P51" s="13"/>
      <c r="Q51" s="25"/>
    </row>
    <row r="52" spans="1:17" x14ac:dyDescent="0.25">
      <c r="A52" s="52"/>
      <c r="B52" s="34"/>
      <c r="C52" s="13"/>
      <c r="D52" s="92"/>
      <c r="E52" s="13"/>
      <c r="F52" s="92"/>
      <c r="G52" s="13"/>
      <c r="H52" s="24"/>
      <c r="I52" s="13"/>
      <c r="J52" s="78"/>
      <c r="K52" s="24"/>
      <c r="L52" s="13"/>
      <c r="M52" s="24"/>
      <c r="N52" s="13"/>
      <c r="O52" s="24"/>
      <c r="P52" s="13"/>
      <c r="Q52" s="25"/>
    </row>
    <row r="53" spans="1:17" ht="15.75" thickBot="1" x14ac:dyDescent="0.3">
      <c r="A53" s="55"/>
      <c r="B53" s="36"/>
      <c r="C53" s="80"/>
      <c r="D53" s="101"/>
      <c r="E53" s="80"/>
      <c r="F53" s="101"/>
      <c r="G53" s="80"/>
      <c r="H53" s="39"/>
      <c r="I53" s="80"/>
      <c r="J53" s="85"/>
      <c r="K53" s="39"/>
      <c r="L53" s="80"/>
      <c r="M53" s="39"/>
      <c r="N53" s="80"/>
      <c r="O53" s="39"/>
      <c r="P53" s="80"/>
      <c r="Q53" s="40"/>
    </row>
    <row r="54" spans="1:17" s="7" customFormat="1" x14ac:dyDescent="0.25">
      <c r="B54" s="12"/>
      <c r="C54" s="11"/>
      <c r="E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7" customFormat="1" x14ac:dyDescent="0.25">
      <c r="B55" s="12"/>
      <c r="C55" s="11"/>
      <c r="E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x14ac:dyDescent="0.25">
      <c r="A56" s="4"/>
      <c r="B56" s="87" t="s">
        <v>2</v>
      </c>
      <c r="C56" s="88">
        <v>761</v>
      </c>
      <c r="D56" s="89"/>
      <c r="E56" s="88">
        <v>761</v>
      </c>
      <c r="F56" s="89"/>
      <c r="G56" s="88">
        <v>761</v>
      </c>
      <c r="H56" s="89"/>
      <c r="I56" s="88">
        <v>761</v>
      </c>
      <c r="J56" s="90"/>
      <c r="K56" s="89"/>
      <c r="L56" s="88">
        <v>761</v>
      </c>
      <c r="M56" s="89"/>
      <c r="N56" s="88">
        <v>761</v>
      </c>
      <c r="O56" s="89"/>
      <c r="P56" s="88">
        <v>761</v>
      </c>
      <c r="Q56" s="89"/>
    </row>
    <row r="57" spans="1:17" s="10" customFormat="1" ht="14.25" x14ac:dyDescent="0.2">
      <c r="A57" s="17" t="s">
        <v>54</v>
      </c>
      <c r="B57" s="17" t="s">
        <v>3</v>
      </c>
      <c r="C57" s="17" t="s">
        <v>4</v>
      </c>
      <c r="D57" s="17"/>
      <c r="E57" s="17" t="s">
        <v>19</v>
      </c>
      <c r="F57" s="17"/>
      <c r="G57" s="17" t="s">
        <v>21</v>
      </c>
      <c r="H57" s="17"/>
      <c r="I57" s="17" t="s">
        <v>23</v>
      </c>
      <c r="J57" s="17"/>
      <c r="K57" s="17"/>
      <c r="L57" s="17" t="s">
        <v>113</v>
      </c>
      <c r="M57" s="17"/>
      <c r="N57" s="17" t="s">
        <v>25</v>
      </c>
      <c r="O57" s="17"/>
      <c r="P57" s="17" t="s">
        <v>27</v>
      </c>
      <c r="Q57" s="17"/>
    </row>
    <row r="58" spans="1:17" x14ac:dyDescent="0.25">
      <c r="A58" s="52"/>
      <c r="B58" s="66"/>
      <c r="C58" s="13"/>
      <c r="D58" s="76"/>
      <c r="E58" s="13"/>
      <c r="F58" s="76"/>
      <c r="G58" s="13"/>
      <c r="H58" s="77"/>
      <c r="I58" s="13"/>
      <c r="J58" s="78"/>
      <c r="K58" s="77"/>
      <c r="L58" s="13"/>
      <c r="M58" s="77"/>
      <c r="N58" s="13"/>
      <c r="O58" s="77"/>
      <c r="P58" s="13"/>
      <c r="Q58" s="79"/>
    </row>
    <row r="59" spans="1:17" ht="15.75" thickBot="1" x14ac:dyDescent="0.3">
      <c r="A59" s="55"/>
      <c r="B59" s="36"/>
      <c r="C59" s="80"/>
      <c r="D59" s="83"/>
      <c r="E59" s="80"/>
      <c r="F59" s="83"/>
      <c r="G59" s="80"/>
      <c r="H59" s="84"/>
      <c r="I59" s="80"/>
      <c r="J59" s="85"/>
      <c r="K59" s="84"/>
      <c r="L59" s="80"/>
      <c r="M59" s="84"/>
      <c r="N59" s="80"/>
      <c r="O59" s="84"/>
      <c r="P59" s="80"/>
      <c r="Q59" s="86"/>
    </row>
    <row r="60" spans="1:17" s="7" customFormat="1" x14ac:dyDescent="0.25">
      <c r="B60" s="12"/>
      <c r="C60" s="11"/>
      <c r="E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s="7" customFormat="1" ht="15.75" thickBot="1" x14ac:dyDescent="0.3">
      <c r="B61" s="12"/>
      <c r="C61" s="11"/>
      <c r="E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5.75" thickBot="1" x14ac:dyDescent="0.3">
      <c r="A62" s="130"/>
      <c r="B62" s="35" t="s">
        <v>2</v>
      </c>
      <c r="C62" s="19">
        <v>762</v>
      </c>
      <c r="D62" s="131"/>
      <c r="E62" s="19">
        <v>762</v>
      </c>
      <c r="F62" s="131"/>
      <c r="G62" s="19">
        <v>762</v>
      </c>
      <c r="H62" s="131"/>
      <c r="I62" s="19">
        <v>762</v>
      </c>
      <c r="J62" s="132"/>
      <c r="K62" s="131"/>
      <c r="L62" s="19">
        <v>762</v>
      </c>
      <c r="M62" s="131"/>
      <c r="N62" s="19">
        <v>762</v>
      </c>
      <c r="O62" s="131"/>
      <c r="P62" s="19">
        <v>762</v>
      </c>
      <c r="Q62" s="133"/>
    </row>
    <row r="63" spans="1:17" s="10" customFormat="1" ht="14.25" x14ac:dyDescent="0.2">
      <c r="A63" s="74" t="s">
        <v>55</v>
      </c>
      <c r="B63" s="17" t="s">
        <v>3</v>
      </c>
      <c r="C63" s="17" t="s">
        <v>4</v>
      </c>
      <c r="D63" s="17"/>
      <c r="E63" s="17" t="s">
        <v>19</v>
      </c>
      <c r="F63" s="17"/>
      <c r="G63" s="17" t="s">
        <v>21</v>
      </c>
      <c r="H63" s="17"/>
      <c r="I63" s="17" t="s">
        <v>23</v>
      </c>
      <c r="J63" s="17"/>
      <c r="K63" s="17"/>
      <c r="L63" s="17" t="s">
        <v>113</v>
      </c>
      <c r="M63" s="17"/>
      <c r="N63" s="17" t="s">
        <v>25</v>
      </c>
      <c r="O63" s="17"/>
      <c r="P63" s="17" t="s">
        <v>27</v>
      </c>
      <c r="Q63" s="37"/>
    </row>
    <row r="64" spans="1:17" x14ac:dyDescent="0.25">
      <c r="A64" s="52"/>
      <c r="B64" s="66"/>
      <c r="C64" s="13"/>
      <c r="D64" s="76"/>
      <c r="E64" s="13"/>
      <c r="F64" s="76"/>
      <c r="G64" s="13"/>
      <c r="H64" s="77"/>
      <c r="I64" s="13"/>
      <c r="J64" s="78"/>
      <c r="K64" s="77"/>
      <c r="L64" s="13"/>
      <c r="M64" s="77"/>
      <c r="N64" s="13"/>
      <c r="O64" s="77"/>
      <c r="P64" s="13"/>
      <c r="Q64" s="79"/>
    </row>
    <row r="65" spans="1:17" ht="15.75" thickBot="1" x14ac:dyDescent="0.3">
      <c r="A65" s="55"/>
      <c r="B65" s="36"/>
      <c r="C65" s="80"/>
      <c r="D65" s="83"/>
      <c r="E65" s="80"/>
      <c r="F65" s="83"/>
      <c r="G65" s="80"/>
      <c r="H65" s="84"/>
      <c r="I65" s="80"/>
      <c r="J65" s="85"/>
      <c r="K65" s="84"/>
      <c r="L65" s="80"/>
      <c r="M65" s="84"/>
      <c r="N65" s="80"/>
      <c r="O65" s="84"/>
      <c r="P65" s="80"/>
      <c r="Q65" s="86"/>
    </row>
    <row r="66" spans="1:17" s="7" customFormat="1" x14ac:dyDescent="0.25">
      <c r="B66" s="12"/>
      <c r="C66" s="11"/>
      <c r="E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s="7" customFormat="1" ht="15.75" thickBot="1" x14ac:dyDescent="0.3">
      <c r="B67" s="12"/>
      <c r="C67" s="11"/>
      <c r="E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x14ac:dyDescent="0.25">
      <c r="A68" s="130"/>
      <c r="B68" s="35" t="s">
        <v>2</v>
      </c>
      <c r="C68" s="19">
        <v>552</v>
      </c>
      <c r="D68" s="131"/>
      <c r="E68" s="19">
        <v>552</v>
      </c>
      <c r="F68" s="131"/>
      <c r="G68" s="19">
        <v>552</v>
      </c>
      <c r="H68" s="131"/>
      <c r="I68" s="19">
        <v>552</v>
      </c>
      <c r="J68" s="132"/>
      <c r="K68" s="131"/>
      <c r="L68" s="19">
        <v>552</v>
      </c>
      <c r="M68" s="131"/>
      <c r="N68" s="19">
        <v>552</v>
      </c>
      <c r="O68" s="131"/>
      <c r="P68" s="20">
        <v>552</v>
      </c>
      <c r="Q68" s="134"/>
    </row>
    <row r="69" spans="1:17" s="10" customFormat="1" ht="14.25" x14ac:dyDescent="0.2">
      <c r="A69" s="38" t="s">
        <v>56</v>
      </c>
      <c r="B69" s="17" t="s">
        <v>3</v>
      </c>
      <c r="C69" s="17" t="s">
        <v>4</v>
      </c>
      <c r="D69" s="17"/>
      <c r="E69" s="17" t="s">
        <v>19</v>
      </c>
      <c r="F69" s="17"/>
      <c r="G69" s="17" t="s">
        <v>21</v>
      </c>
      <c r="H69" s="17"/>
      <c r="I69" s="17" t="s">
        <v>23</v>
      </c>
      <c r="J69" s="17"/>
      <c r="K69" s="17"/>
      <c r="L69" s="17" t="s">
        <v>113</v>
      </c>
      <c r="M69" s="17"/>
      <c r="N69" s="17" t="s">
        <v>25</v>
      </c>
      <c r="O69" s="17"/>
      <c r="P69" s="37" t="s">
        <v>27</v>
      </c>
      <c r="Q69" s="91"/>
    </row>
    <row r="70" spans="1:17" x14ac:dyDescent="0.25">
      <c r="A70" s="52"/>
      <c r="B70" s="66"/>
      <c r="C70" s="13"/>
      <c r="D70" s="76"/>
      <c r="E70" s="13"/>
      <c r="F70" s="76"/>
      <c r="G70" s="13"/>
      <c r="H70" s="77"/>
      <c r="I70" s="13"/>
      <c r="J70" s="78"/>
      <c r="K70" s="77"/>
      <c r="L70" s="13"/>
      <c r="M70" s="77"/>
      <c r="N70" s="13"/>
      <c r="O70" s="77"/>
      <c r="P70" s="108"/>
      <c r="Q70" s="79"/>
    </row>
    <row r="71" spans="1:17" ht="15.75" thickBot="1" x14ac:dyDescent="0.3">
      <c r="A71" s="55"/>
      <c r="B71" s="36"/>
      <c r="C71" s="80"/>
      <c r="D71" s="83"/>
      <c r="E71" s="80"/>
      <c r="F71" s="83"/>
      <c r="G71" s="80"/>
      <c r="H71" s="84"/>
      <c r="I71" s="80"/>
      <c r="J71" s="85"/>
      <c r="K71" s="84"/>
      <c r="L71" s="80"/>
      <c r="M71" s="84"/>
      <c r="N71" s="80"/>
      <c r="O71" s="84"/>
      <c r="P71" s="82"/>
      <c r="Q71" s="86"/>
    </row>
    <row r="72" spans="1:17" s="7" customFormat="1" x14ac:dyDescent="0.25">
      <c r="B72" s="12"/>
      <c r="C72" s="11"/>
      <c r="E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s="7" customFormat="1" ht="15.75" thickBot="1" x14ac:dyDescent="0.3">
      <c r="B73" s="12"/>
      <c r="C73" s="11"/>
      <c r="E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x14ac:dyDescent="0.25">
      <c r="A74" s="130"/>
      <c r="B74" s="35" t="s">
        <v>2</v>
      </c>
      <c r="C74" s="19">
        <v>553</v>
      </c>
      <c r="D74" s="131"/>
      <c r="E74" s="19">
        <v>553</v>
      </c>
      <c r="F74" s="131"/>
      <c r="G74" s="19">
        <v>553</v>
      </c>
      <c r="H74" s="131"/>
      <c r="I74" s="19">
        <v>553</v>
      </c>
      <c r="J74" s="132"/>
      <c r="K74" s="131"/>
      <c r="L74" s="19">
        <v>553</v>
      </c>
      <c r="M74" s="131"/>
      <c r="N74" s="19">
        <v>553</v>
      </c>
      <c r="O74" s="131"/>
      <c r="P74" s="19">
        <v>553</v>
      </c>
      <c r="Q74" s="133"/>
    </row>
    <row r="75" spans="1:17" s="10" customFormat="1" ht="14.25" x14ac:dyDescent="0.2">
      <c r="A75" s="38" t="s">
        <v>57</v>
      </c>
      <c r="B75" s="17" t="s">
        <v>3</v>
      </c>
      <c r="C75" s="17" t="s">
        <v>4</v>
      </c>
      <c r="D75" s="17"/>
      <c r="E75" s="17" t="s">
        <v>19</v>
      </c>
      <c r="F75" s="17"/>
      <c r="G75" s="17" t="s">
        <v>21</v>
      </c>
      <c r="H75" s="17"/>
      <c r="I75" s="17" t="s">
        <v>23</v>
      </c>
      <c r="J75" s="17"/>
      <c r="K75" s="17"/>
      <c r="L75" s="17" t="s">
        <v>113</v>
      </c>
      <c r="M75" s="17"/>
      <c r="N75" s="17" t="s">
        <v>25</v>
      </c>
      <c r="O75" s="17"/>
      <c r="P75" s="17" t="s">
        <v>27</v>
      </c>
      <c r="Q75" s="37"/>
    </row>
    <row r="76" spans="1:17" x14ac:dyDescent="0.25">
      <c r="A76" s="286" t="s">
        <v>231</v>
      </c>
      <c r="B76" s="22">
        <f>SUM(C76:Q76)</f>
        <v>264</v>
      </c>
      <c r="C76" s="13"/>
      <c r="D76" s="76"/>
      <c r="E76" s="13">
        <v>88</v>
      </c>
      <c r="F76" s="76"/>
      <c r="G76" s="13">
        <v>88</v>
      </c>
      <c r="H76" s="77"/>
      <c r="I76" s="13">
        <v>88</v>
      </c>
      <c r="J76" s="78"/>
      <c r="K76" s="77"/>
      <c r="L76" s="13"/>
      <c r="M76" s="77"/>
      <c r="N76" s="13"/>
      <c r="O76" s="77"/>
      <c r="P76" s="13"/>
      <c r="Q76" s="79"/>
    </row>
    <row r="77" spans="1:17" x14ac:dyDescent="0.25">
      <c r="A77" s="52"/>
      <c r="B77" s="34"/>
      <c r="C77" s="13"/>
      <c r="D77" s="76"/>
      <c r="E77" s="13"/>
      <c r="F77" s="76"/>
      <c r="G77" s="13"/>
      <c r="H77" s="77"/>
      <c r="I77" s="13"/>
      <c r="J77" s="78"/>
      <c r="K77" s="77"/>
      <c r="L77" s="13"/>
      <c r="M77" s="77"/>
      <c r="N77" s="13"/>
      <c r="O77" s="77"/>
      <c r="P77" s="13"/>
      <c r="Q77" s="79"/>
    </row>
    <row r="78" spans="1:17" x14ac:dyDescent="0.25">
      <c r="A78" s="52"/>
      <c r="B78" s="34"/>
      <c r="C78" s="13"/>
      <c r="D78" s="76"/>
      <c r="E78" s="13"/>
      <c r="F78" s="76"/>
      <c r="G78" s="13"/>
      <c r="H78" s="77"/>
      <c r="I78" s="13"/>
      <c r="J78" s="78"/>
      <c r="K78" s="77"/>
      <c r="L78" s="13"/>
      <c r="M78" s="77"/>
      <c r="N78" s="13"/>
      <c r="O78" s="77"/>
      <c r="P78" s="13"/>
      <c r="Q78" s="79"/>
    </row>
    <row r="79" spans="1:17" ht="15.75" thickBot="1" x14ac:dyDescent="0.3">
      <c r="A79" s="55"/>
      <c r="B79" s="36"/>
      <c r="C79" s="80"/>
      <c r="D79" s="83"/>
      <c r="E79" s="80"/>
      <c r="F79" s="83"/>
      <c r="G79" s="80"/>
      <c r="H79" s="84"/>
      <c r="I79" s="80"/>
      <c r="J79" s="85"/>
      <c r="K79" s="84"/>
      <c r="L79" s="80"/>
      <c r="M79" s="84"/>
      <c r="N79" s="80"/>
      <c r="O79" s="84"/>
      <c r="P79" s="80"/>
      <c r="Q79" s="86"/>
    </row>
  </sheetData>
  <sortState ref="A43:W47">
    <sortCondition descending="1" ref="B43:B47"/>
  </sortState>
  <pageMargins left="0.70866141732283472" right="0.70866141732283472" top="0.74803149606299213" bottom="0.74803149606299213" header="0.31496062992125984" footer="0.31496062992125984"/>
  <pageSetup scale="83" orientation="landscape" r:id="rId1"/>
  <rowBreaks count="2" manualBreakCount="2">
    <brk id="30" max="16383" man="1"/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B5" sqref="B5"/>
    </sheetView>
  </sheetViews>
  <sheetFormatPr defaultRowHeight="15" x14ac:dyDescent="0.25"/>
  <cols>
    <col min="1" max="1" width="27.125" bestFit="1" customWidth="1"/>
    <col min="2" max="2" width="15.875" bestFit="1" customWidth="1"/>
    <col min="3" max="3" width="15.75" bestFit="1" customWidth="1"/>
    <col min="4" max="4" width="17.625" bestFit="1" customWidth="1"/>
    <col min="5" max="5" width="2.375" customWidth="1"/>
    <col min="6" max="6" width="17.625" bestFit="1" customWidth="1"/>
    <col min="7" max="7" width="14.25" bestFit="1" customWidth="1"/>
    <col min="8" max="8" width="13.625" customWidth="1"/>
    <col min="9" max="9" width="2.125" customWidth="1"/>
    <col min="10" max="10" width="17.625" bestFit="1" customWidth="1"/>
    <col min="11" max="11" width="14.25" bestFit="1" customWidth="1"/>
    <col min="12" max="12" width="14.75" bestFit="1" customWidth="1"/>
    <col min="13" max="15" width="50" customWidth="1"/>
  </cols>
  <sheetData>
    <row r="1" spans="1:10" ht="24" thickBot="1" x14ac:dyDescent="0.4">
      <c r="A1" s="177" t="s">
        <v>237</v>
      </c>
    </row>
    <row r="2" spans="1:10" ht="15.75" thickBot="1" x14ac:dyDescent="0.3">
      <c r="B2" s="335" t="s">
        <v>148</v>
      </c>
      <c r="C2" s="336"/>
      <c r="D2" s="337"/>
      <c r="E2" s="176"/>
      <c r="F2" s="338" t="s">
        <v>136</v>
      </c>
      <c r="G2" s="339"/>
      <c r="H2" s="340"/>
      <c r="I2" s="176"/>
      <c r="J2" s="329" t="s">
        <v>29</v>
      </c>
    </row>
    <row r="3" spans="1:10" s="178" customFormat="1" x14ac:dyDescent="0.25">
      <c r="A3" s="179" t="s">
        <v>142</v>
      </c>
      <c r="B3" s="196">
        <v>1</v>
      </c>
      <c r="C3" s="197">
        <v>2</v>
      </c>
      <c r="D3" s="198">
        <v>3</v>
      </c>
      <c r="E3" s="195"/>
      <c r="F3" s="287">
        <v>1</v>
      </c>
      <c r="G3" s="288">
        <v>2</v>
      </c>
      <c r="H3" s="289">
        <v>3</v>
      </c>
      <c r="I3" s="195"/>
      <c r="J3" s="330">
        <v>1</v>
      </c>
    </row>
    <row r="4" spans="1:10" x14ac:dyDescent="0.25">
      <c r="A4" t="s">
        <v>0</v>
      </c>
      <c r="B4" s="187" t="s">
        <v>198</v>
      </c>
      <c r="C4" s="183" t="s">
        <v>197</v>
      </c>
      <c r="D4" s="188" t="s">
        <v>210</v>
      </c>
      <c r="F4" s="291"/>
      <c r="G4" s="295"/>
      <c r="H4" s="290"/>
      <c r="J4" s="331"/>
    </row>
    <row r="5" spans="1:10" x14ac:dyDescent="0.25">
      <c r="A5" t="s">
        <v>51</v>
      </c>
      <c r="B5" s="187" t="s">
        <v>82</v>
      </c>
      <c r="C5" s="183" t="s">
        <v>111</v>
      </c>
      <c r="D5" s="188" t="s">
        <v>229</v>
      </c>
      <c r="F5" s="292"/>
      <c r="G5" s="296"/>
      <c r="H5" s="290"/>
      <c r="J5" s="332"/>
    </row>
    <row r="6" spans="1:10" x14ac:dyDescent="0.25">
      <c r="A6" t="s">
        <v>50</v>
      </c>
      <c r="B6" s="187" t="s">
        <v>93</v>
      </c>
      <c r="C6" s="183" t="s">
        <v>194</v>
      </c>
      <c r="D6" s="188" t="s">
        <v>91</v>
      </c>
      <c r="F6" s="70" t="s">
        <v>80</v>
      </c>
      <c r="G6" s="297" t="s">
        <v>77</v>
      </c>
      <c r="H6" s="293" t="s">
        <v>194</v>
      </c>
      <c r="J6" s="332" t="s">
        <v>93</v>
      </c>
    </row>
    <row r="7" spans="1:10" x14ac:dyDescent="0.25">
      <c r="A7" t="s">
        <v>49</v>
      </c>
      <c r="B7" s="187" t="s">
        <v>75</v>
      </c>
      <c r="C7" s="183" t="s">
        <v>76</v>
      </c>
      <c r="D7" s="188" t="s">
        <v>72</v>
      </c>
      <c r="F7" s="70" t="s">
        <v>120</v>
      </c>
      <c r="G7" s="297" t="s">
        <v>112</v>
      </c>
      <c r="H7" s="293" t="s">
        <v>193</v>
      </c>
      <c r="J7" s="332" t="s">
        <v>75</v>
      </c>
    </row>
    <row r="8" spans="1:10" x14ac:dyDescent="0.25">
      <c r="A8" t="s">
        <v>48</v>
      </c>
      <c r="B8" s="187" t="s">
        <v>68</v>
      </c>
      <c r="C8" s="183" t="s">
        <v>135</v>
      </c>
      <c r="D8" s="188" t="s">
        <v>74</v>
      </c>
      <c r="F8" s="70" t="s">
        <v>135</v>
      </c>
      <c r="G8" s="297" t="s">
        <v>74</v>
      </c>
      <c r="H8" s="293" t="s">
        <v>134</v>
      </c>
      <c r="J8" s="332" t="s">
        <v>135</v>
      </c>
    </row>
    <row r="9" spans="1:10" x14ac:dyDescent="0.25">
      <c r="A9" t="s">
        <v>47</v>
      </c>
      <c r="B9" s="187" t="s">
        <v>62</v>
      </c>
      <c r="C9" s="183" t="s">
        <v>63</v>
      </c>
      <c r="D9" s="188" t="s">
        <v>70</v>
      </c>
      <c r="F9" s="70" t="s">
        <v>62</v>
      </c>
      <c r="G9" s="297" t="s">
        <v>70</v>
      </c>
      <c r="H9" s="293" t="s">
        <v>67</v>
      </c>
      <c r="J9" s="332" t="s">
        <v>62</v>
      </c>
    </row>
    <row r="10" spans="1:10" ht="15.75" thickBot="1" x14ac:dyDescent="0.3">
      <c r="A10" t="s">
        <v>143</v>
      </c>
      <c r="B10" s="187" t="s">
        <v>90</v>
      </c>
      <c r="C10" s="183" t="s">
        <v>110</v>
      </c>
      <c r="D10" s="188" t="s">
        <v>64</v>
      </c>
      <c r="F10" s="208" t="s">
        <v>64</v>
      </c>
      <c r="G10" s="298" t="s">
        <v>110</v>
      </c>
      <c r="H10" s="294" t="s">
        <v>61</v>
      </c>
      <c r="J10" s="333" t="s">
        <v>90</v>
      </c>
    </row>
    <row r="11" spans="1:10" ht="15.75" thickBot="1" x14ac:dyDescent="0.3">
      <c r="A11" t="s">
        <v>184</v>
      </c>
      <c r="B11" s="208" t="s">
        <v>127</v>
      </c>
      <c r="C11" s="209"/>
      <c r="D11" s="210"/>
      <c r="F11" s="185"/>
    </row>
    <row r="12" spans="1:10" ht="15.75" thickBot="1" x14ac:dyDescent="0.3"/>
    <row r="13" spans="1:10" s="178" customFormat="1" ht="15.75" thickBot="1" x14ac:dyDescent="0.3">
      <c r="A13" s="179" t="s">
        <v>144</v>
      </c>
      <c r="B13" s="199">
        <v>1</v>
      </c>
      <c r="C13" s="200">
        <v>2</v>
      </c>
      <c r="D13" s="201">
        <v>3</v>
      </c>
    </row>
    <row r="14" spans="1:10" x14ac:dyDescent="0.25">
      <c r="A14" t="s">
        <v>18</v>
      </c>
      <c r="B14" s="308"/>
      <c r="C14" s="301"/>
      <c r="D14" s="302"/>
    </row>
    <row r="15" spans="1:10" x14ac:dyDescent="0.25">
      <c r="A15" t="s">
        <v>51</v>
      </c>
      <c r="B15" s="313" t="s">
        <v>204</v>
      </c>
      <c r="C15" s="309" t="s">
        <v>205</v>
      </c>
      <c r="D15" s="303" t="s">
        <v>125</v>
      </c>
    </row>
    <row r="16" spans="1:10" x14ac:dyDescent="0.25">
      <c r="A16" t="s">
        <v>50</v>
      </c>
      <c r="B16" s="313" t="s">
        <v>88</v>
      </c>
      <c r="C16" s="310" t="s">
        <v>87</v>
      </c>
      <c r="D16" s="304" t="s">
        <v>45</v>
      </c>
    </row>
    <row r="17" spans="1:4" x14ac:dyDescent="0.25">
      <c r="A17" t="s">
        <v>49</v>
      </c>
      <c r="B17" s="313" t="s">
        <v>85</v>
      </c>
      <c r="C17" s="311" t="s">
        <v>86</v>
      </c>
      <c r="D17" s="304" t="s">
        <v>202</v>
      </c>
    </row>
    <row r="18" spans="1:4" x14ac:dyDescent="0.25">
      <c r="A18" t="s">
        <v>48</v>
      </c>
      <c r="B18" s="313" t="s">
        <v>200</v>
      </c>
      <c r="C18" s="310"/>
      <c r="D18" s="305"/>
    </row>
    <row r="19" spans="1:4" x14ac:dyDescent="0.25">
      <c r="A19" t="s">
        <v>47</v>
      </c>
      <c r="B19" s="313" t="s">
        <v>94</v>
      </c>
      <c r="C19" s="311" t="s">
        <v>200</v>
      </c>
      <c r="D19" s="306" t="s">
        <v>138</v>
      </c>
    </row>
    <row r="20" spans="1:4" ht="15.75" thickBot="1" x14ac:dyDescent="0.3">
      <c r="A20" t="s">
        <v>143</v>
      </c>
      <c r="B20" s="314" t="s">
        <v>109</v>
      </c>
      <c r="C20" s="312" t="s">
        <v>118</v>
      </c>
      <c r="D20" s="307" t="s">
        <v>119</v>
      </c>
    </row>
    <row r="21" spans="1:4" ht="15.75" thickBot="1" x14ac:dyDescent="0.3"/>
    <row r="22" spans="1:4" s="178" customFormat="1" ht="15.75" thickBot="1" x14ac:dyDescent="0.3">
      <c r="A22" s="179" t="s">
        <v>145</v>
      </c>
      <c r="B22" s="199">
        <v>1</v>
      </c>
      <c r="C22" s="200">
        <v>2</v>
      </c>
      <c r="D22" s="201">
        <v>3</v>
      </c>
    </row>
    <row r="23" spans="1:4" x14ac:dyDescent="0.25">
      <c r="A23" t="s">
        <v>49</v>
      </c>
      <c r="B23" s="313" t="s">
        <v>206</v>
      </c>
      <c r="C23" s="243" t="s">
        <v>214</v>
      </c>
      <c r="D23" s="299" t="s">
        <v>228</v>
      </c>
    </row>
    <row r="24" spans="1:4" x14ac:dyDescent="0.25">
      <c r="A24" t="s">
        <v>48</v>
      </c>
      <c r="B24" s="187"/>
      <c r="C24" s="183"/>
      <c r="D24" s="190"/>
    </row>
    <row r="25" spans="1:4" x14ac:dyDescent="0.25">
      <c r="A25" t="s">
        <v>47</v>
      </c>
      <c r="B25" s="187"/>
      <c r="C25" s="184"/>
      <c r="D25" s="189"/>
    </row>
    <row r="26" spans="1:4" ht="15.75" thickBot="1" x14ac:dyDescent="0.3">
      <c r="A26" t="s">
        <v>143</v>
      </c>
      <c r="B26" s="314" t="s">
        <v>89</v>
      </c>
      <c r="C26" s="300" t="s">
        <v>95</v>
      </c>
      <c r="D26" s="191"/>
    </row>
    <row r="28" spans="1:4" ht="15.75" thickBot="1" x14ac:dyDescent="0.3"/>
    <row r="29" spans="1:4" s="178" customFormat="1" ht="15.75" thickBot="1" x14ac:dyDescent="0.3">
      <c r="A29" s="179" t="s">
        <v>146</v>
      </c>
      <c r="B29" s="202">
        <v>1</v>
      </c>
      <c r="C29" s="203">
        <v>2</v>
      </c>
      <c r="D29" s="204">
        <v>3</v>
      </c>
    </row>
    <row r="30" spans="1:4" ht="15.75" thickBot="1" x14ac:dyDescent="0.3">
      <c r="A30" t="s">
        <v>147</v>
      </c>
      <c r="B30" s="192" t="s">
        <v>126</v>
      </c>
      <c r="C30" s="193"/>
      <c r="D30" s="194"/>
    </row>
    <row r="31" spans="1:4" ht="15.75" thickBot="1" x14ac:dyDescent="0.3"/>
    <row r="32" spans="1:4" s="178" customFormat="1" ht="15.75" thickBot="1" x14ac:dyDescent="0.3">
      <c r="A32" s="179" t="s">
        <v>232</v>
      </c>
      <c r="B32" s="202">
        <v>1</v>
      </c>
      <c r="C32" s="203">
        <v>2</v>
      </c>
      <c r="D32" s="204">
        <v>3</v>
      </c>
    </row>
    <row r="33" spans="1:4" ht="15.75" thickBot="1" x14ac:dyDescent="0.3">
      <c r="A33" s="179" t="s">
        <v>232</v>
      </c>
      <c r="B33" s="192" t="s">
        <v>231</v>
      </c>
      <c r="C33" s="193"/>
      <c r="D33" s="194"/>
    </row>
  </sheetData>
  <mergeCells count="2">
    <mergeCell ref="B2:D2"/>
    <mergeCell ref="F2:H2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0"/>
  <sheetViews>
    <sheetView zoomScale="70" zoomScaleNormal="70" workbookViewId="0">
      <selection activeCell="B25" sqref="B25"/>
    </sheetView>
  </sheetViews>
  <sheetFormatPr defaultRowHeight="15" x14ac:dyDescent="0.25"/>
  <cols>
    <col min="1" max="1" width="42.875" bestFit="1" customWidth="1"/>
    <col min="2" max="2" width="62.625" style="221" customWidth="1"/>
    <col min="3" max="3" width="61.875" customWidth="1"/>
  </cols>
  <sheetData>
    <row r="3" spans="1:3" ht="46.5" customHeight="1" x14ac:dyDescent="0.25">
      <c r="A3" s="341" t="s">
        <v>215</v>
      </c>
      <c r="B3" s="341"/>
    </row>
    <row r="4" spans="1:3" ht="20.25" x14ac:dyDescent="0.25">
      <c r="A4" s="213" t="s">
        <v>149</v>
      </c>
      <c r="B4" s="214"/>
    </row>
    <row r="5" spans="1:3" ht="21.75" customHeight="1" x14ac:dyDescent="0.25">
      <c r="A5" s="215" t="s">
        <v>150</v>
      </c>
      <c r="B5" s="185" t="s">
        <v>198</v>
      </c>
      <c r="C5" s="205"/>
    </row>
    <row r="6" spans="1:3" ht="21.75" customHeight="1" x14ac:dyDescent="0.25">
      <c r="A6" s="215" t="s">
        <v>151</v>
      </c>
      <c r="B6" s="185" t="s">
        <v>82</v>
      </c>
      <c r="C6" s="205"/>
    </row>
    <row r="7" spans="1:3" ht="21.75" customHeight="1" x14ac:dyDescent="0.25">
      <c r="A7" s="215" t="s">
        <v>152</v>
      </c>
      <c r="B7" s="185" t="s">
        <v>93</v>
      </c>
      <c r="C7" s="205"/>
    </row>
    <row r="8" spans="1:3" ht="21.75" customHeight="1" x14ac:dyDescent="0.25">
      <c r="A8" s="215" t="s">
        <v>153</v>
      </c>
      <c r="B8" s="185" t="s">
        <v>80</v>
      </c>
      <c r="C8" s="205"/>
    </row>
    <row r="9" spans="1:3" ht="21.75" customHeight="1" x14ac:dyDescent="0.25">
      <c r="A9" s="215" t="s">
        <v>154</v>
      </c>
      <c r="B9" s="185" t="s">
        <v>93</v>
      </c>
      <c r="C9" s="205"/>
    </row>
    <row r="10" spans="1:3" ht="21.75" customHeight="1" x14ac:dyDescent="0.25">
      <c r="A10" s="215" t="s">
        <v>155</v>
      </c>
      <c r="B10" s="185" t="s">
        <v>75</v>
      </c>
      <c r="C10" s="205"/>
    </row>
    <row r="11" spans="1:3" ht="21.75" customHeight="1" x14ac:dyDescent="0.25">
      <c r="A11" s="215" t="s">
        <v>156</v>
      </c>
      <c r="B11" s="185" t="s">
        <v>120</v>
      </c>
      <c r="C11" s="205"/>
    </row>
    <row r="12" spans="1:3" ht="21.75" customHeight="1" x14ac:dyDescent="0.25">
      <c r="A12" s="215" t="s">
        <v>157</v>
      </c>
      <c r="B12" s="185" t="s">
        <v>75</v>
      </c>
      <c r="C12" s="205"/>
    </row>
    <row r="13" spans="1:3" ht="21.75" customHeight="1" x14ac:dyDescent="0.25">
      <c r="A13" s="215" t="s">
        <v>158</v>
      </c>
      <c r="B13" s="185" t="s">
        <v>68</v>
      </c>
      <c r="C13" s="205"/>
    </row>
    <row r="14" spans="1:3" ht="21.75" customHeight="1" x14ac:dyDescent="0.25">
      <c r="A14" s="215" t="s">
        <v>159</v>
      </c>
      <c r="B14" s="185" t="s">
        <v>135</v>
      </c>
      <c r="C14" s="205"/>
    </row>
    <row r="15" spans="1:3" ht="21.75" customHeight="1" x14ac:dyDescent="0.25">
      <c r="A15" s="215" t="s">
        <v>160</v>
      </c>
      <c r="B15" s="185" t="s">
        <v>135</v>
      </c>
      <c r="C15" s="205"/>
    </row>
    <row r="16" spans="1:3" ht="21.75" customHeight="1" x14ac:dyDescent="0.25">
      <c r="A16" s="215" t="s">
        <v>161</v>
      </c>
      <c r="B16" s="185" t="s">
        <v>62</v>
      </c>
      <c r="C16" s="205"/>
    </row>
    <row r="17" spans="1:3" ht="21.75" customHeight="1" x14ac:dyDescent="0.25">
      <c r="A17" s="215" t="s">
        <v>162</v>
      </c>
      <c r="B17" s="185" t="s">
        <v>62</v>
      </c>
      <c r="C17" s="205"/>
    </row>
    <row r="18" spans="1:3" ht="21.75" customHeight="1" x14ac:dyDescent="0.25">
      <c r="A18" s="215" t="s">
        <v>163</v>
      </c>
      <c r="B18" s="185" t="s">
        <v>62</v>
      </c>
      <c r="C18" s="205"/>
    </row>
    <row r="19" spans="1:3" ht="21.75" customHeight="1" x14ac:dyDescent="0.25">
      <c r="A19" s="215" t="s">
        <v>164</v>
      </c>
      <c r="B19" s="185" t="s">
        <v>90</v>
      </c>
      <c r="C19" s="205"/>
    </row>
    <row r="20" spans="1:3" ht="21.75" customHeight="1" x14ac:dyDescent="0.25">
      <c r="A20" s="215" t="s">
        <v>165</v>
      </c>
      <c r="B20" s="185" t="s">
        <v>64</v>
      </c>
      <c r="C20" s="205"/>
    </row>
    <row r="21" spans="1:3" ht="21.75" customHeight="1" x14ac:dyDescent="0.25">
      <c r="A21" s="215" t="s">
        <v>166</v>
      </c>
      <c r="B21" s="185" t="s">
        <v>90</v>
      </c>
      <c r="C21" s="205"/>
    </row>
    <row r="22" spans="1:3" ht="21.75" customHeight="1" x14ac:dyDescent="0.25">
      <c r="A22" s="215" t="s">
        <v>167</v>
      </c>
      <c r="B22" s="185" t="s">
        <v>127</v>
      </c>
      <c r="C22" s="206"/>
    </row>
    <row r="23" spans="1:3" x14ac:dyDescent="0.25">
      <c r="A23" s="214"/>
      <c r="B23" s="216"/>
      <c r="C23" s="186"/>
    </row>
    <row r="24" spans="1:3" ht="20.25" x14ac:dyDescent="0.25">
      <c r="A24" s="213" t="s">
        <v>168</v>
      </c>
      <c r="B24" s="216"/>
      <c r="C24" s="186"/>
    </row>
    <row r="25" spans="1:3" ht="23.25" customHeight="1" x14ac:dyDescent="0.25">
      <c r="A25" s="215" t="s">
        <v>169</v>
      </c>
      <c r="B25" s="185"/>
      <c r="C25" s="186"/>
    </row>
    <row r="26" spans="1:3" ht="23.25" customHeight="1" x14ac:dyDescent="0.25">
      <c r="A26" s="215" t="s">
        <v>170</v>
      </c>
      <c r="B26" s="185" t="s">
        <v>204</v>
      </c>
      <c r="C26" s="207"/>
    </row>
    <row r="27" spans="1:3" ht="23.25" customHeight="1" x14ac:dyDescent="0.25">
      <c r="A27" s="215" t="s">
        <v>171</v>
      </c>
      <c r="B27" s="185" t="s">
        <v>88</v>
      </c>
      <c r="C27" s="207"/>
    </row>
    <row r="28" spans="1:3" ht="23.25" customHeight="1" x14ac:dyDescent="0.25">
      <c r="A28" s="215" t="s">
        <v>172</v>
      </c>
      <c r="B28" s="185" t="s">
        <v>85</v>
      </c>
      <c r="C28" s="207"/>
    </row>
    <row r="29" spans="1:3" ht="23.25" customHeight="1" x14ac:dyDescent="0.25">
      <c r="A29" s="215" t="s">
        <v>173</v>
      </c>
      <c r="B29" s="185" t="s">
        <v>200</v>
      </c>
      <c r="C29" s="207"/>
    </row>
    <row r="30" spans="1:3" ht="23.25" customHeight="1" x14ac:dyDescent="0.25">
      <c r="A30" s="215" t="s">
        <v>174</v>
      </c>
      <c r="B30" s="185" t="s">
        <v>94</v>
      </c>
      <c r="C30" s="207"/>
    </row>
    <row r="31" spans="1:3" ht="23.25" customHeight="1" x14ac:dyDescent="0.25">
      <c r="A31" s="215" t="s">
        <v>175</v>
      </c>
      <c r="B31" s="185" t="s">
        <v>109</v>
      </c>
      <c r="C31" s="207"/>
    </row>
    <row r="32" spans="1:3" x14ac:dyDescent="0.25">
      <c r="A32" s="217"/>
      <c r="B32" s="185"/>
      <c r="C32" s="186"/>
    </row>
    <row r="33" spans="1:3" ht="21" customHeight="1" x14ac:dyDescent="0.25">
      <c r="A33" s="215" t="s">
        <v>176</v>
      </c>
      <c r="B33" s="185" t="s">
        <v>206</v>
      </c>
      <c r="C33" s="186"/>
    </row>
    <row r="34" spans="1:3" ht="21" customHeight="1" x14ac:dyDescent="0.25">
      <c r="A34" s="215" t="s">
        <v>177</v>
      </c>
      <c r="B34" s="185"/>
      <c r="C34" s="186"/>
    </row>
    <row r="35" spans="1:3" ht="21" customHeight="1" x14ac:dyDescent="0.25">
      <c r="A35" s="215" t="s">
        <v>185</v>
      </c>
      <c r="B35" s="185"/>
      <c r="C35" s="186"/>
    </row>
    <row r="36" spans="1:3" ht="21" customHeight="1" x14ac:dyDescent="0.25">
      <c r="A36" s="215" t="s">
        <v>178</v>
      </c>
      <c r="B36" s="185" t="s">
        <v>89</v>
      </c>
      <c r="C36" s="186"/>
    </row>
    <row r="37" spans="1:3" x14ac:dyDescent="0.25">
      <c r="A37" s="215"/>
      <c r="B37" s="185"/>
      <c r="C37" s="186"/>
    </row>
    <row r="38" spans="1:3" x14ac:dyDescent="0.25">
      <c r="A38" s="215" t="s">
        <v>187</v>
      </c>
      <c r="B38" s="185" t="s">
        <v>126</v>
      </c>
      <c r="C38" s="186"/>
    </row>
    <row r="39" spans="1:3" x14ac:dyDescent="0.25">
      <c r="A39" s="214"/>
      <c r="B39" s="185"/>
      <c r="C39" s="186"/>
    </row>
    <row r="40" spans="1:3" ht="20.25" x14ac:dyDescent="0.25">
      <c r="A40" s="213" t="s">
        <v>179</v>
      </c>
      <c r="B40" s="185"/>
      <c r="C40" s="186"/>
    </row>
    <row r="41" spans="1:3" x14ac:dyDescent="0.25">
      <c r="A41" s="215" t="s">
        <v>151</v>
      </c>
      <c r="B41" s="185" t="s">
        <v>108</v>
      </c>
      <c r="C41" s="186"/>
    </row>
    <row r="42" spans="1:3" x14ac:dyDescent="0.25">
      <c r="A42" s="215" t="s">
        <v>180</v>
      </c>
      <c r="B42" s="185" t="s">
        <v>102</v>
      </c>
    </row>
    <row r="43" spans="1:3" x14ac:dyDescent="0.25">
      <c r="A43" s="215" t="s">
        <v>181</v>
      </c>
      <c r="B43" s="185" t="s">
        <v>117</v>
      </c>
    </row>
    <row r="44" spans="1:3" x14ac:dyDescent="0.25">
      <c r="A44" s="215" t="s">
        <v>182</v>
      </c>
      <c r="B44" s="185" t="s">
        <v>107</v>
      </c>
    </row>
    <row r="45" spans="1:3" x14ac:dyDescent="0.25">
      <c r="A45" s="214"/>
      <c r="B45" s="185"/>
    </row>
    <row r="46" spans="1:3" ht="20.25" x14ac:dyDescent="0.25">
      <c r="A46" s="213" t="s">
        <v>186</v>
      </c>
      <c r="B46" s="214"/>
    </row>
    <row r="47" spans="1:3" ht="23.25" customHeight="1" x14ac:dyDescent="0.25">
      <c r="A47" s="218" t="s">
        <v>183</v>
      </c>
      <c r="B47" s="185" t="s">
        <v>233</v>
      </c>
    </row>
    <row r="48" spans="1:3" ht="16.5" x14ac:dyDescent="0.25">
      <c r="A48" s="218"/>
      <c r="B48" s="220"/>
    </row>
    <row r="49" spans="1:2" x14ac:dyDescent="0.25">
      <c r="A49" s="214"/>
      <c r="B49" s="214"/>
    </row>
    <row r="50" spans="1:2" ht="16.5" x14ac:dyDescent="0.25">
      <c r="A50" s="219"/>
      <c r="B50" s="220"/>
    </row>
  </sheetData>
  <mergeCells count="1">
    <mergeCell ref="A3:B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Piping</vt:lpstr>
      <vt:lpstr>Drumming</vt:lpstr>
      <vt:lpstr>Pipe Band</vt:lpstr>
      <vt:lpstr>Aggregate Placing</vt:lpstr>
      <vt:lpstr>Aggregate Winners</vt:lpstr>
      <vt:lpstr>Drumming!Print_Area</vt:lpstr>
      <vt:lpstr>Piping!Print_Area</vt:lpstr>
      <vt:lpstr>Drumming!Print_Titles</vt:lpstr>
      <vt:lpstr>'Pipe Band'!Print_Titles</vt:lpstr>
      <vt:lpstr>Piping!Print_Titles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2016-10-03T14:43:19Z</dcterms:modified>
</cp:coreProperties>
</file>